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REBALANS 2025\za grad 30.09.2025\"/>
    </mc:Choice>
  </mc:AlternateContent>
  <xr:revisionPtr revIDLastSave="0" documentId="13_ncr:1_{0BAA8557-4851-4EAA-BCB6-6F02298D24D0}" xr6:coauthVersionLast="36" xr6:coauthVersionMax="36" xr10:uidLastSave="{00000000-0000-0000-0000-000000000000}"/>
  <bookViews>
    <workbookView xWindow="0" yWindow="0" windowWidth="28800" windowHeight="12105" firstSheet="3" activeTab="7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POSEBNI DIO -5 razina 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0" l="1"/>
  <c r="I13" i="10"/>
  <c r="G12" i="10" l="1"/>
  <c r="G13" i="10"/>
  <c r="G10" i="10"/>
  <c r="F8" i="10"/>
  <c r="F11" i="10"/>
  <c r="F14" i="10"/>
  <c r="D13" i="5" l="1"/>
  <c r="B13" i="5"/>
  <c r="B12" i="5" s="1"/>
  <c r="B11" i="5" s="1"/>
  <c r="D12" i="5" l="1"/>
  <c r="E13" i="5"/>
  <c r="D11" i="5" l="1"/>
  <c r="E11" i="5" s="1"/>
  <c r="E12" i="5"/>
  <c r="E14" i="5" l="1"/>
  <c r="C12" i="5"/>
  <c r="C13" i="5"/>
  <c r="C14" i="5"/>
  <c r="C11" i="5"/>
  <c r="H11" i="10"/>
  <c r="I11" i="10" s="1"/>
  <c r="I21" i="10" l="1"/>
  <c r="H21" i="10"/>
  <c r="G21" i="10"/>
  <c r="F21" i="10"/>
  <c r="H8" i="10"/>
  <c r="G11" i="10" l="1"/>
  <c r="H14" i="10"/>
  <c r="I14" i="10" s="1"/>
  <c r="G8" i="10"/>
  <c r="I22" i="10" l="1"/>
  <c r="I29" i="10" s="1"/>
  <c r="H22" i="10"/>
  <c r="G14" i="10"/>
  <c r="G22" i="10" s="1"/>
  <c r="F22" i="10"/>
</calcChain>
</file>

<file path=xl/sharedStrings.xml><?xml version="1.0" encoding="utf-8"?>
<sst xmlns="http://schemas.openxmlformats.org/spreadsheetml/2006/main" count="1615" uniqueCount="398">
  <si>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</si>
  <si>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</si>
  <si>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</si>
  <si>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</si>
  <si>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</si>
  <si>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</si>
  <si>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</si>
  <si>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</si>
  <si>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</si>
  <si>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</si>
  <si>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</si>
  <si>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</si>
  <si>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</si>
  <si>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</si>
  <si>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</si>
  <si>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</si>
  <si>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</si>
  <si>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</si>
  <si>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</si>
  <si>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</si>
  <si>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</si>
  <si>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</si>
  <si>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</si>
  <si>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</si>
  <si>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</si>
  <si>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</si>
  <si>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</si>
  <si>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</si>
  <si>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</si>
  <si>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</si>
  <si>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</si>
  <si>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</si>
  <si>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</si>
  <si>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</si>
  <si>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</si>
  <si>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</si>
  <si>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</si>
  <si>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</si>
  <si>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</si>
  <si>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</si>
  <si>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</si>
  <si>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</si>
  <si>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</si>
  <si>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</si>
  <si>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</si>
  <si>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</si>
  <si>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</si>
  <si>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</si>
  <si>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</si>
  <si>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REDOVNA PROGRAMSKA DJELATNOST OSNOVNIH ŠKOLA</t>
  </si>
  <si>
    <t>Financijski rashodi</t>
  </si>
  <si>
    <t>Izvor 1.1.1.</t>
  </si>
  <si>
    <t>Izvor 4.3.1.</t>
  </si>
  <si>
    <t>Rezultat poslovanja</t>
  </si>
  <si>
    <t>IZVANNASTAVNE I IZVANŠKOLSKE AKTIVNOSTI</t>
  </si>
  <si>
    <t>Izvor 3.1.1.</t>
  </si>
  <si>
    <t>VLASTITI PRIHODI-PK</t>
  </si>
  <si>
    <t>PRIHODI ZA POSEBNE NAMJENE-PK</t>
  </si>
  <si>
    <t>Izvor 5.3.1.</t>
  </si>
  <si>
    <t>POMOĆI IZ DRŽAVNOG PRORAČUNA-PK</t>
  </si>
  <si>
    <t>Izvor 5.4.1.</t>
  </si>
  <si>
    <t>POMOĆI IZ ŽUPANIJSKOG PRORAČUNA-PK</t>
  </si>
  <si>
    <t>Izvor 6.1.1.</t>
  </si>
  <si>
    <t>DONACIJE-PK</t>
  </si>
  <si>
    <t>PRIHODI OD GRADA</t>
  </si>
  <si>
    <t>Naknade građanima i kućanstvima na temelju osiguranja i druge naknade</t>
  </si>
  <si>
    <t>NABAVKA ŠKOLSKE LEKTIRE</t>
  </si>
  <si>
    <t>Aktivnost S023200A320001</t>
  </si>
  <si>
    <t>Aktivnost S023200K320001</t>
  </si>
  <si>
    <t>Aktivnost S023201A320102</t>
  </si>
  <si>
    <t>Aktivnost S023201A320105</t>
  </si>
  <si>
    <t>Aktivnost S023201A320111</t>
  </si>
  <si>
    <t>Aktivnost S023201A320113</t>
  </si>
  <si>
    <t>Aktivnost S023201A320114</t>
  </si>
  <si>
    <t>Knjige</t>
  </si>
  <si>
    <t>Aktivnost S023201A320116</t>
  </si>
  <si>
    <t>Aktivnost S023201T320111</t>
  </si>
  <si>
    <t>Aktivnost S023201T320107</t>
  </si>
  <si>
    <t>PREHRANA UČENIKA</t>
  </si>
  <si>
    <t>Program S023202</t>
  </si>
  <si>
    <t>Aktivnost S023202K320250</t>
  </si>
  <si>
    <t>Aktivnost S023201T320105</t>
  </si>
  <si>
    <t>Aktivnost S023201A320104</t>
  </si>
  <si>
    <t>Program S023203</t>
  </si>
  <si>
    <t>Aktivnost S023203A320301</t>
  </si>
  <si>
    <t>Prihodi od imovine</t>
  </si>
  <si>
    <t>09 OBRAZOVANJE</t>
  </si>
  <si>
    <t>091 Predškolsko i osnovno obrazovanje</t>
  </si>
  <si>
    <t>0912 Osnovno obrazovanje</t>
  </si>
  <si>
    <t>VIŠAK / MANJAK IZ PRETHODNE (IH) GODINE KOJI ĆE SE RASPOREDITI/ POKRITI</t>
  </si>
  <si>
    <t>Povećanje / smanjenje iznosa</t>
  </si>
  <si>
    <t>Indeks 4=(3/1*100)-100   %</t>
  </si>
  <si>
    <t>Planirano</t>
  </si>
  <si>
    <t>Promjena iznos</t>
  </si>
  <si>
    <t>Novi iznos</t>
  </si>
  <si>
    <t>SVEUKUPNO RASHODI</t>
  </si>
  <si>
    <t>Glavni program S02</t>
  </si>
  <si>
    <t>OSNOVNO ŠKOLSKO OBRAZOVANJE</t>
  </si>
  <si>
    <t>Program S023200</t>
  </si>
  <si>
    <t>DECENTRALIZIRANE FUNKCIJE - MINIMALNI FINANCIJSKI STANDARD</t>
  </si>
  <si>
    <t>32</t>
  </si>
  <si>
    <t>3211</t>
  </si>
  <si>
    <t>Službena putovanja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</si>
  <si>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</si>
  <si>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</si>
  <si>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</si>
  <si>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</si>
  <si>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</si>
  <si>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</si>
  <si>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</t>
  </si>
  <si>
    <t>Stručno usavršavanje zaposlenika</t>
  </si>
  <si>
    <t>32131</t>
  </si>
  <si>
    <t>Seminari, savjetovanja i simpoziji</t>
  </si>
  <si>
    <t>32132</t>
  </si>
  <si>
    <t>Tečajevi i stručni ispiti</t>
  </si>
  <si>
    <t>3214</t>
  </si>
  <si>
    <t>Ostale naknade troškova zaposlenima</t>
  </si>
  <si>
    <t>32141</t>
  </si>
  <si>
    <t>Naknada za korištenje privatnog automobila u službene svrhe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</si>
  <si>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</si>
  <si>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</si>
  <si>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</si>
  <si>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</si>
  <si>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</si>
  <si>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</si>
  <si>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</si>
  <si>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</si>
  <si>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</si>
  <si>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</si>
  <si>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</si>
  <si>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</si>
  <si>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</si>
  <si>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</t>
  </si>
  <si>
    <t>3222</t>
  </si>
  <si>
    <t>Materijal i sirovine</t>
  </si>
  <si>
    <t>32224</t>
  </si>
  <si>
    <t>Namirnice</t>
  </si>
  <si>
    <t>3223</t>
  </si>
  <si>
    <t>Energija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</si>
  <si>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</si>
  <si>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</si>
  <si>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</si>
  <si>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</si>
  <si>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</si>
  <si>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</si>
  <si>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</t>
  </si>
  <si>
    <t>Materijal i dijelovi za tekuće i investicijsko održavanje</t>
  </si>
  <si>
    <t>32241</t>
  </si>
  <si>
    <t>Materijal i dijelovi za tekuće i investicijsko održavanje građevinskih objekata</t>
  </si>
  <si>
    <t>32244</t>
  </si>
  <si>
    <t>Ostali materijal i dijelovi za tekuće i investicijsko održavanje</t>
  </si>
  <si>
    <t>3225</t>
  </si>
  <si>
    <t>32251</t>
  </si>
  <si>
    <t>Sitni inventar</t>
  </si>
  <si>
    <t>3227</t>
  </si>
  <si>
    <t>Službena, radna i zaštitna odjeća i obuća</t>
  </si>
  <si>
    <t>32271</t>
  </si>
  <si>
    <t>3231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</si>
  <si>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</si>
  <si>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</si>
  <si>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</si>
  <si>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</si>
  <si>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</si>
  <si>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</si>
  <si>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32319</t>
  </si>
  <si>
    <t>Ostale usluge za komunikaciju i prijevoz</t>
  </si>
  <si>
    <t>3232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</si>
  <si>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</si>
  <si>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</si>
  <si>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</si>
  <si>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</si>
  <si>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32329</t>
  </si>
  <si>
    <t>Ostale usluge tekućeg i investicijskog održavanja</t>
  </si>
  <si>
    <t>3233</t>
  </si>
  <si>
    <t>Usluge promidžbe i informiranja</t>
  </si>
  <si>
    <t>32332</t>
  </si>
  <si>
    <t>Tisak</t>
  </si>
  <si>
    <t>3234</t>
  </si>
  <si>
    <t>Komunalne usluge</t>
  </si>
  <si>
    <t>32341</t>
  </si>
  <si>
    <t>Opskrba vodom</t>
  </si>
  <si>
    <t>32342</t>
  </si>
  <si>
    <t>Iznošenje i odvoz smeća</t>
  </si>
  <si>
    <t>32343</t>
  </si>
  <si>
    <t>Deratizacija i dezinsekcija</t>
  </si>
  <si>
    <t>32349</t>
  </si>
  <si>
    <t>Ostale komunalne usluge</t>
  </si>
  <si>
    <t>3236</t>
  </si>
  <si>
    <t>Zdravstvene i veterinarske usluge</t>
  </si>
  <si>
    <t>32361</t>
  </si>
  <si>
    <t>Obvezni i preventivni zdravstveni pregledi zaposlenika</t>
  </si>
  <si>
    <t>3238</t>
  </si>
  <si>
    <t>Računalne usluge</t>
  </si>
  <si>
    <t>32381</t>
  </si>
  <si>
    <t>Usluge ažuriranja računalnih baza</t>
  </si>
  <si>
    <t>3239</t>
  </si>
  <si>
    <t>Ostale usluge</t>
  </si>
  <si>
    <t>32399</t>
  </si>
  <si>
    <t>Ostale nespomenute usluge</t>
  </si>
  <si>
    <t>Ostali nespomenuti rashodi poslovanja</t>
  </si>
  <si>
    <t>3294</t>
  </si>
  <si>
    <t>Članarine i norme</t>
  </si>
  <si>
    <t>32941</t>
  </si>
  <si>
    <t>Tuzemne članarine</t>
  </si>
  <si>
    <t>3299</t>
  </si>
  <si>
    <t>32991</t>
  </si>
  <si>
    <t>Rashodi protokola (vijenci, cvijeće, svijeće i slično)</t>
  </si>
  <si>
    <t>34</t>
  </si>
  <si>
    <t>3431</t>
  </si>
  <si>
    <t>Bankarske usluge i usluge platnog prometa</t>
  </si>
  <si>
    <t>34311</t>
  </si>
  <si>
    <t>Usluge banaka</t>
  </si>
  <si>
    <t>Aktivnost S023200A320002</t>
  </si>
  <si>
    <t>REDOVNO ODRŽAVANJE OBJEKATA OSNOVNIH ŠKOLA</t>
  </si>
  <si>
    <t>KAPITALNA ULAGANJA U OPREMU - DECENTRALIZIRANA SREDSTVA</t>
  </si>
  <si>
    <t>42</t>
  </si>
  <si>
    <t>4221</t>
  </si>
  <si>
    <t>Uredska oprema i namještaj</t>
  </si>
  <si>
    <t>42211</t>
  </si>
  <si>
    <t>Računala i računalna oprema</t>
  </si>
  <si>
    <t>42212</t>
  </si>
  <si>
    <t>Uredski namještaj</t>
  </si>
  <si>
    <t>4223</t>
  </si>
  <si>
    <t>Oprema za održavanje i zaštitu</t>
  </si>
  <si>
    <t>42231</t>
  </si>
  <si>
    <t>Oprema za grijanje, ventilaciju i hlađenje</t>
  </si>
  <si>
    <t>4227</t>
  </si>
  <si>
    <t>Uređaji, strojevi i oprema za ostale namjene</t>
  </si>
  <si>
    <t>42273</t>
  </si>
  <si>
    <t>Oprema</t>
  </si>
  <si>
    <t>Program S023201</t>
  </si>
  <si>
    <t>ŠIRE JAVNE POTREBE - IZNAD MINIMALNOG STANDARDA</t>
  </si>
  <si>
    <t>32389</t>
  </si>
  <si>
    <t>Ostale računalne usluge</t>
  </si>
  <si>
    <t>3433</t>
  </si>
  <si>
    <t>Zatezne kamate</t>
  </si>
  <si>
    <t>34331</t>
  </si>
  <si>
    <t>Zatezne kamate za poreze</t>
  </si>
  <si>
    <t>34332</t>
  </si>
  <si>
    <t>Zatezne kamate na doprinose</t>
  </si>
  <si>
    <t>38</t>
  </si>
  <si>
    <t>3812</t>
  </si>
  <si>
    <t>Tekuće donacije u naravi</t>
  </si>
  <si>
    <t>38129</t>
  </si>
  <si>
    <t>Ostale tekuće donacije u naravi</t>
  </si>
  <si>
    <t>32391</t>
  </si>
  <si>
    <t>Grafičke i tiskarske usluge, usluge kopiranja i uvezivanja i slično</t>
  </si>
  <si>
    <t>3291</t>
  </si>
  <si>
    <t>Naknade za rad predstavničkih i izvršnih tijela, povjerenstava i slično</t>
  </si>
  <si>
    <t>32912</t>
  </si>
  <si>
    <t>Naknade članovima povjerenstava</t>
  </si>
  <si>
    <t>NABAVKA UDŽBENIKA I PRIBORA</t>
  </si>
  <si>
    <t>37</t>
  </si>
  <si>
    <t>3722</t>
  </si>
  <si>
    <t>Naknade građanima i kućanstvima u naravi</t>
  </si>
  <si>
    <t>37229</t>
  </si>
  <si>
    <t>Ostale naknade iz proračuna u naravi</t>
  </si>
  <si>
    <t>4241</t>
  </si>
  <si>
    <t>42411</t>
  </si>
  <si>
    <t>PROMETNI ODGOJ I SIGURNOST U PROMETU - POLIGON</t>
  </si>
  <si>
    <t>HITNE INTERVENCIJE</t>
  </si>
  <si>
    <t>Aktivnost S023201A320112</t>
  </si>
  <si>
    <t>UREĐENJE OKOLIŠA ŠKOLA</t>
  </si>
  <si>
    <t>32393</t>
  </si>
  <si>
    <t>Uređenje prostora</t>
  </si>
  <si>
    <t>PROJEKT E ŠKOLE</t>
  </si>
  <si>
    <t>VLASTITA I NAMJENSKA SREDSTVA OSNOVNIH ŠKOLA</t>
  </si>
  <si>
    <t>OSIGURANJE UČENIKA OŠ</t>
  </si>
  <si>
    <t>32999</t>
  </si>
  <si>
    <t>EU PROJEKT "S POMOĆNIKOM MOGU BOLJE 5"</t>
  </si>
  <si>
    <t>31</t>
  </si>
  <si>
    <t>3111</t>
  </si>
  <si>
    <t>Plaće za redovan rad</t>
  </si>
  <si>
    <t>31111</t>
  </si>
  <si>
    <t>Plaće za zaposlene</t>
  </si>
  <si>
    <t>Ostali rashodi za zaposlene</t>
  </si>
  <si>
    <t>3121</t>
  </si>
  <si>
    <t>31213</t>
  </si>
  <si>
    <t>Darovi</t>
  </si>
  <si>
    <t>31216</t>
  </si>
  <si>
    <t>Regres za godišnji odmor</t>
  </si>
  <si>
    <t>3132</t>
  </si>
  <si>
    <t>Doprinosi za obvezno zdravstveno osiguranje</t>
  </si>
  <si>
    <t>31321</t>
  </si>
  <si>
    <t>3212</t>
  </si>
  <si>
    <t>Naknade za prijevoz, za rad na terenu i odvojeni život</t>
  </si>
  <si>
    <t>32121</t>
  </si>
  <si>
    <t>Naknade za prijevoz na posao i s posla</t>
  </si>
  <si>
    <t>EU PROJEKT "S POMOĆNIKOM MOGU BOLJE 6"</t>
  </si>
  <si>
    <t>31215</t>
  </si>
  <si>
    <t>Naknade za bolest, invalidnost i smrtni slučaj</t>
  </si>
  <si>
    <t>31219</t>
  </si>
  <si>
    <t>Ostali nenavedeni rashodi za zaposlene</t>
  </si>
  <si>
    <t>KAPITALNA ULAGANJA NA OBJEKTIMA OŠ</t>
  </si>
  <si>
    <t>RASHODI ZA ZAPOSLENE U OŠ</t>
  </si>
  <si>
    <t>31113</t>
  </si>
  <si>
    <t>Plaće po sudskim presudama</t>
  </si>
  <si>
    <t>31212</t>
  </si>
  <si>
    <t>Nagrade</t>
  </si>
  <si>
    <t>31322</t>
  </si>
  <si>
    <t>Doprinos za obvezno zdravstveno osiguranje zaštite zdravlja na radu</t>
  </si>
  <si>
    <t>31329</t>
  </si>
  <si>
    <t>Ostali doprinosi</t>
  </si>
  <si>
    <t>3133</t>
  </si>
  <si>
    <t>Doprinosi za obvezno osiguranje u slučaju nezaposlenosti</t>
  </si>
  <si>
    <t>31332</t>
  </si>
  <si>
    <t>32363</t>
  </si>
  <si>
    <t>Laboratorijske usluge</t>
  </si>
  <si>
    <t>3295</t>
  </si>
  <si>
    <t>Pristojbe i naknade</t>
  </si>
  <si>
    <t>32952</t>
  </si>
  <si>
    <t>Sudske pristojbe</t>
  </si>
  <si>
    <t>32955</t>
  </si>
  <si>
    <t>Novčana naknada poslodavca zbog nezapošljavanja osoba s invaliditetom</t>
  </si>
  <si>
    <t>3296</t>
  </si>
  <si>
    <t>Troškovi sudskih postupaka</t>
  </si>
  <si>
    <t>32961</t>
  </si>
  <si>
    <t>34339</t>
  </si>
  <si>
    <t>Ostale zatezne kamate</t>
  </si>
  <si>
    <t>Aktivnost S023201A320103</t>
  </si>
  <si>
    <t>MANIFESTACIJE ODGOJA I ŠKOLSTVA</t>
  </si>
  <si>
    <t>Aktivnost S023201A320115</t>
  </si>
  <si>
    <t>POMOĆNICI U NASTAVI</t>
  </si>
  <si>
    <t>Aktivnost S023201T320112</t>
  </si>
  <si>
    <t>EU PROJEKT "S POMOĆNIKOM MOGU BOLJE 7"</t>
  </si>
  <si>
    <t>Aktivnost S023202K320201</t>
  </si>
  <si>
    <t>KUPNJA OPREME ZA OSNOVNE ŠKOLE</t>
  </si>
  <si>
    <t>OŠ STOBREČ , Ivankova 13, 21311 Stobreč, OIB: 87172411947</t>
  </si>
  <si>
    <t>I. REBALANS 2025.g.</t>
  </si>
  <si>
    <t>Izvor 1.1.2</t>
  </si>
  <si>
    <t>PRIHODI ZA DECENTRALIZIRANE FUNKCIJE - PK</t>
  </si>
  <si>
    <t>Rashodi za donacije, kazne, naknade šteta i kapitalne pomoći</t>
  </si>
  <si>
    <t>Izvor 9.3.1</t>
  </si>
  <si>
    <t>VLASTITI PRIHODI -PRENESENI REZULTAT- PK</t>
  </si>
  <si>
    <t>Izvor 9.4.1</t>
  </si>
  <si>
    <t>PRIHODI ZA POSEBNE NAMJENE-PRENESENI REZULTAT-PK</t>
  </si>
  <si>
    <t>Izvor 9.5.1</t>
  </si>
  <si>
    <t>POMOĆI -PRENESENI REZULTAT-PK</t>
  </si>
  <si>
    <t>Izvor 9.6.1</t>
  </si>
  <si>
    <t>DONACIJE-PRENESENI REZULTAT-PK</t>
  </si>
  <si>
    <t>Izvor 5.2.2</t>
  </si>
  <si>
    <t>POMOĆI TEMELJEM PRIJENOSA EU SREDSTAVA-PRIJENOSI PK</t>
  </si>
  <si>
    <t>Promjena iznosa</t>
  </si>
  <si>
    <t>Promjena iznosa %</t>
  </si>
  <si>
    <t>I. REBALANS 2025.</t>
  </si>
  <si>
    <t>3</t>
  </si>
  <si>
    <t>321</t>
  </si>
  <si>
    <t>Naknade troškova zaposlenima</t>
  </si>
  <si>
    <t>322</t>
  </si>
  <si>
    <t>Rashodi za materijal i energiju</t>
  </si>
  <si>
    <t>Sitni inventar i autogume</t>
  </si>
  <si>
    <t>323</t>
  </si>
  <si>
    <t>Rashodi za usluge</t>
  </si>
  <si>
    <t>Usluge telefona, interneta, pošte i prijevoza</t>
  </si>
  <si>
    <t>Usluge tekućeg i investicijskog  održavanja</t>
  </si>
  <si>
    <t>329</t>
  </si>
  <si>
    <t>343</t>
  </si>
  <si>
    <t>Ostali financijski rashodi</t>
  </si>
  <si>
    <t>4</t>
  </si>
  <si>
    <t>422</t>
  </si>
  <si>
    <t>Postrojenja i oprema</t>
  </si>
  <si>
    <t>381</t>
  </si>
  <si>
    <t>Tekuće donacije</t>
  </si>
  <si>
    <t>3811</t>
  </si>
  <si>
    <t>Tekuće donacije u novcu</t>
  </si>
  <si>
    <t>38117</t>
  </si>
  <si>
    <t>Tekuće donacije građanima i kućanstvima</t>
  </si>
  <si>
    <t>372</t>
  </si>
  <si>
    <t>Ostale naknade građanima i kućanstvima iz proračuna</t>
  </si>
  <si>
    <t>424</t>
  </si>
  <si>
    <t>Knjige, umjetnička djela i ostale izložbene vrijednosti</t>
  </si>
  <si>
    <t>312</t>
  </si>
  <si>
    <t>311</t>
  </si>
  <si>
    <t>Plaće (Bruto)</t>
  </si>
  <si>
    <t>313</t>
  </si>
  <si>
    <t>Doprinosi na plaće</t>
  </si>
  <si>
    <t>Promjena 
(%)</t>
  </si>
  <si>
    <t>OŠ STOBREČ, Ivankova 13, 21311 Stobreč , OIB: 87172411947</t>
  </si>
  <si>
    <t>Plan 2025.</t>
  </si>
  <si>
    <t>I. Izmjena plana 2025.g.</t>
  </si>
  <si>
    <t>SVEUKUPNO PRIHODI</t>
  </si>
  <si>
    <t>6</t>
  </si>
  <si>
    <t>64</t>
  </si>
  <si>
    <t>66</t>
  </si>
  <si>
    <t>Prihodi od prodaje proizvoda i robe te pruženih usluga, prihodi od donacija te povrati po protestira</t>
  </si>
  <si>
    <t>9</t>
  </si>
  <si>
    <t>Vlastiti izvori</t>
  </si>
  <si>
    <t>92</t>
  </si>
  <si>
    <t>65</t>
  </si>
  <si>
    <t>Prihodi od upravnih i administrativnih pristojbi, pristojbi po posebnim propisima i naknada</t>
  </si>
  <si>
    <t>63</t>
  </si>
  <si>
    <t>Prihodi iz nadležnog proračuna</t>
  </si>
  <si>
    <t>Izvor 1.1.2.</t>
  </si>
  <si>
    <t>Izvor 5.2.2.</t>
  </si>
  <si>
    <t>Prihodi iz nadležnog proračuna za projekt S pomoćnikom mogu bolje EU 7</t>
  </si>
  <si>
    <t>Rashodi prema izvorima financiranja</t>
  </si>
  <si>
    <t>RASHODI POSLOVANJA PREMA EKONOMSKOJ KLASIFIKACIJI</t>
  </si>
  <si>
    <t>I. REBALANS 2025.g. IZMJENA I DOPUNA PRORAČUNA OŠ STOBREČ 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</si>
</sst>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charset val="238"/>
    </font>
    <font>
      <sz val="11"/>
      <name val="Calibri"/>
      <family val="2"/>
      <charset val="238"/>
      <scheme val="minor"/>
    </font>
    <font>
      <sz val="8"/>
      <name val="Arial"/>
      <charset val="1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NumberFormat="1" applyFont="1" applyFill="1" applyBorder="1" applyAlignment="1" applyProtection="1">
      <alignment horizontal="left"/>
    </xf>
    <xf numFmtId="0" fontId="0" fillId="0" borderId="0" xfId="0" applyFont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quotePrefix="1" applyFont="1" applyFill="1" applyBorder="1" applyAlignment="1">
      <alignment horizontal="left" vertical="center" wrapText="1"/>
    </xf>
    <xf numFmtId="0" fontId="13" fillId="2" borderId="3" xfId="0" quotePrefix="1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NumberFormat="1" applyFont="1" applyFill="1" applyBorder="1" applyAlignment="1" applyProtection="1">
      <alignment horizontal="left" vertical="center"/>
    </xf>
    <xf numFmtId="0" fontId="12" fillId="2" borderId="3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vertical="center" wrapText="1"/>
    </xf>
    <xf numFmtId="0" fontId="0" fillId="0" borderId="3" xfId="0" applyFont="1" applyBorder="1"/>
    <xf numFmtId="0" fontId="14" fillId="2" borderId="0" xfId="0" applyFont="1" applyFill="1"/>
    <xf numFmtId="0" fontId="14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 applyProtection="1">
      <alignment horizontal="right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4" fontId="11" fillId="2" borderId="3" xfId="0" applyNumberFormat="1" applyFont="1" applyFill="1" applyBorder="1" applyAlignment="1">
      <alignment horizontal="right"/>
    </xf>
    <xf numFmtId="0" fontId="18" fillId="5" borderId="3" xfId="0" applyFont="1" applyFill="1" applyBorder="1" applyAlignment="1" applyProtection="1">
      <alignment vertical="top" readingOrder="1"/>
      <protection locked="0"/>
    </xf>
    <xf numFmtId="0" fontId="19" fillId="2" borderId="3" xfId="0" applyFont="1" applyFill="1" applyBorder="1" applyAlignment="1"/>
    <xf numFmtId="164" fontId="18" fillId="5" borderId="3" xfId="0" applyNumberFormat="1" applyFont="1" applyFill="1" applyBorder="1" applyAlignment="1" applyProtection="1">
      <alignment vertical="top" readingOrder="1"/>
      <protection locked="0"/>
    </xf>
    <xf numFmtId="0" fontId="18" fillId="5" borderId="3" xfId="0" applyFont="1" applyFill="1" applyBorder="1" applyAlignment="1" applyProtection="1">
      <alignment vertical="top" wrapText="1" readingOrder="1"/>
      <protection locked="0"/>
    </xf>
    <xf numFmtId="0" fontId="18" fillId="6" borderId="3" xfId="0" applyFont="1" applyFill="1" applyBorder="1" applyAlignment="1" applyProtection="1">
      <alignment vertical="top" readingOrder="1"/>
      <protection locked="0"/>
    </xf>
    <xf numFmtId="0" fontId="19" fillId="7" borderId="3" xfId="0" applyFont="1" applyFill="1" applyBorder="1" applyAlignment="1"/>
    <xf numFmtId="164" fontId="18" fillId="6" borderId="3" xfId="0" applyNumberFormat="1" applyFont="1" applyFill="1" applyBorder="1" applyAlignment="1" applyProtection="1">
      <alignment vertical="top" readingOrder="1"/>
      <protection locked="0"/>
    </xf>
    <xf numFmtId="0" fontId="18" fillId="6" borderId="3" xfId="0" applyFont="1" applyFill="1" applyBorder="1" applyAlignment="1" applyProtection="1">
      <alignment vertical="top" wrapText="1" readingOrder="1"/>
      <protection locked="0"/>
    </xf>
    <xf numFmtId="0" fontId="18" fillId="5" borderId="0" xfId="0" applyFont="1" applyFill="1" applyAlignment="1" applyProtection="1">
      <alignment vertical="top" wrapText="1" readingOrder="1"/>
      <protection locked="0"/>
    </xf>
    <xf numFmtId="0" fontId="0" fillId="0" borderId="0" xfId="0" applyAlignment="1">
      <alignment wrapText="1"/>
    </xf>
    <xf numFmtId="0" fontId="18" fillId="5" borderId="6" xfId="0" applyFont="1" applyFill="1" applyBorder="1" applyAlignment="1" applyProtection="1">
      <alignment horizontal="center" vertical="top" wrapText="1" readingOrder="1"/>
      <protection locked="0"/>
    </xf>
    <xf numFmtId="0" fontId="19" fillId="2" borderId="0" xfId="0" applyFont="1" applyFill="1"/>
    <xf numFmtId="0" fontId="18" fillId="5" borderId="3" xfId="0" applyFont="1" applyFill="1" applyBorder="1" applyAlignment="1" applyProtection="1">
      <alignment horizontal="center" vertical="top" wrapText="1" readingOrder="1"/>
      <protection locked="0"/>
    </xf>
    <xf numFmtId="0" fontId="18" fillId="5" borderId="0" xfId="0" applyFont="1" applyFill="1" applyBorder="1" applyAlignment="1" applyProtection="1">
      <alignment vertical="top" wrapText="1" readingOrder="1"/>
      <protection locked="0"/>
    </xf>
    <xf numFmtId="164" fontId="18" fillId="5" borderId="0" xfId="0" applyNumberFormat="1" applyFont="1" applyFill="1" applyBorder="1" applyAlignment="1" applyProtection="1">
      <alignment vertical="top" wrapText="1" readingOrder="1"/>
      <protection locked="0"/>
    </xf>
    <xf numFmtId="0" fontId="19" fillId="2" borderId="0" xfId="0" applyFont="1" applyFill="1" applyBorder="1"/>
    <xf numFmtId="0" fontId="11" fillId="0" borderId="3" xfId="0" applyNumberFormat="1" applyFont="1" applyFill="1" applyBorder="1" applyAlignment="1" applyProtection="1">
      <alignment vertical="center" wrapText="1"/>
    </xf>
    <xf numFmtId="0" fontId="18" fillId="5" borderId="3" xfId="0" applyFont="1" applyFill="1" applyBorder="1" applyAlignment="1" applyProtection="1">
      <alignment horizontal="left" vertical="top" readingOrder="1"/>
      <protection locked="0"/>
    </xf>
    <xf numFmtId="0" fontId="21" fillId="5" borderId="3" xfId="0" applyFont="1" applyFill="1" applyBorder="1" applyAlignment="1" applyProtection="1">
      <alignment vertical="top" readingOrder="1"/>
      <protection locked="0"/>
    </xf>
    <xf numFmtId="0" fontId="18" fillId="5" borderId="7" xfId="0" applyFont="1" applyFill="1" applyBorder="1" applyAlignment="1" applyProtection="1">
      <alignment horizontal="left" vertical="top" readingOrder="1"/>
      <protection locked="0"/>
    </xf>
    <xf numFmtId="0" fontId="18" fillId="5" borderId="7" xfId="0" applyFont="1" applyFill="1" applyBorder="1" applyAlignment="1" applyProtection="1">
      <alignment vertical="top" readingOrder="1"/>
      <protection locked="0"/>
    </xf>
    <xf numFmtId="0" fontId="19" fillId="2" borderId="7" xfId="0" applyFont="1" applyFill="1" applyBorder="1" applyAlignment="1"/>
    <xf numFmtId="164" fontId="18" fillId="5" borderId="7" xfId="0" applyNumberFormat="1" applyFont="1" applyFill="1" applyBorder="1" applyAlignment="1" applyProtection="1">
      <alignment vertical="top" readingOrder="1"/>
      <protection locked="0"/>
    </xf>
    <xf numFmtId="0" fontId="21" fillId="2" borderId="7" xfId="0" applyFont="1" applyFill="1" applyBorder="1" applyAlignment="1"/>
    <xf numFmtId="164" fontId="21" fillId="5" borderId="7" xfId="0" applyNumberFormat="1" applyFont="1" applyFill="1" applyBorder="1" applyAlignment="1" applyProtection="1">
      <alignment vertical="top" readingOrder="1"/>
      <protection locked="0"/>
    </xf>
    <xf numFmtId="164" fontId="21" fillId="5" borderId="7" xfId="0" applyNumberFormat="1" applyFont="1" applyFill="1" applyBorder="1" applyAlignment="1" applyProtection="1">
      <alignment horizontal="center" vertical="top" readingOrder="1"/>
      <protection locked="0"/>
    </xf>
    <xf numFmtId="0" fontId="0" fillId="0" borderId="7" xfId="0" applyBorder="1"/>
    <xf numFmtId="0" fontId="0" fillId="0" borderId="8" xfId="0" applyBorder="1"/>
    <xf numFmtId="0" fontId="21" fillId="7" borderId="3" xfId="0" applyFont="1" applyFill="1" applyBorder="1" applyAlignment="1"/>
    <xf numFmtId="164" fontId="21" fillId="6" borderId="3" xfId="0" applyNumberFormat="1" applyFont="1" applyFill="1" applyBorder="1" applyAlignment="1" applyProtection="1">
      <alignment vertical="top" readingOrder="1"/>
      <protection locked="0"/>
    </xf>
    <xf numFmtId="164" fontId="21" fillId="6" borderId="3" xfId="0" applyNumberFormat="1" applyFont="1" applyFill="1" applyBorder="1" applyAlignment="1" applyProtection="1">
      <alignment horizontal="center" vertical="top" readingOrder="1"/>
      <protection locked="0"/>
    </xf>
    <xf numFmtId="0" fontId="21" fillId="6" borderId="3" xfId="0" applyFont="1" applyFill="1" applyBorder="1" applyAlignment="1" applyProtection="1">
      <alignment vertical="top" readingOrder="1"/>
      <protection locked="0"/>
    </xf>
    <xf numFmtId="0" fontId="18" fillId="6" borderId="8" xfId="0" applyFont="1" applyFill="1" applyBorder="1" applyAlignment="1" applyProtection="1">
      <alignment vertical="top" readingOrder="1"/>
      <protection locked="0"/>
    </xf>
    <xf numFmtId="0" fontId="9" fillId="5" borderId="0" xfId="0" applyFont="1" applyFill="1" applyBorder="1" applyAlignment="1" applyProtection="1">
      <alignment horizontal="center" vertical="top" wrapText="1" readingOrder="1"/>
      <protection locked="0"/>
    </xf>
    <xf numFmtId="164" fontId="18" fillId="5" borderId="0" xfId="0" applyNumberFormat="1" applyFont="1" applyFill="1" applyAlignment="1" applyProtection="1">
      <alignment vertical="top" wrapText="1" readingOrder="1"/>
      <protection locked="0"/>
    </xf>
    <xf numFmtId="0" fontId="18" fillId="5" borderId="0" xfId="0" applyFont="1" applyFill="1" applyAlignment="1" applyProtection="1">
      <alignment vertical="top" readingOrder="1"/>
      <protection locked="0"/>
    </xf>
    <xf numFmtId="0" fontId="18" fillId="5" borderId="0" xfId="0" applyFont="1" applyFill="1" applyAlignment="1" applyProtection="1">
      <alignment horizontal="left" vertical="top" wrapText="1" readingOrder="1"/>
      <protection locked="0"/>
    </xf>
    <xf numFmtId="2" fontId="21" fillId="5" borderId="0" xfId="0" applyNumberFormat="1" applyFont="1" applyFill="1" applyAlignment="1" applyProtection="1">
      <alignment vertical="top" wrapText="1" readingOrder="1"/>
      <protection locked="0"/>
    </xf>
    <xf numFmtId="2" fontId="21" fillId="2" borderId="0" xfId="0" applyNumberFormat="1" applyFont="1" applyFill="1"/>
    <xf numFmtId="2" fontId="5" fillId="3" borderId="3" xfId="0" applyNumberFormat="1" applyFont="1" applyFill="1" applyBorder="1" applyAlignment="1">
      <alignment horizontal="right"/>
    </xf>
    <xf numFmtId="2" fontId="14" fillId="0" borderId="0" xfId="0" applyNumberFormat="1" applyFont="1"/>
    <xf numFmtId="2" fontId="5" fillId="0" borderId="3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left" vertical="center"/>
    </xf>
    <xf numFmtId="2" fontId="6" fillId="3" borderId="2" xfId="0" applyNumberFormat="1" applyFont="1" applyFill="1" applyBorder="1" applyAlignment="1" applyProtection="1">
      <alignment vertical="center"/>
    </xf>
    <xf numFmtId="2" fontId="5" fillId="0" borderId="3" xfId="0" applyNumberFormat="1" applyFont="1" applyBorder="1" applyAlignment="1">
      <alignment horizontal="right"/>
    </xf>
    <xf numFmtId="2" fontId="1" fillId="0" borderId="0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/>
    <xf numFmtId="2" fontId="5" fillId="0" borderId="1" xfId="0" quotePrefix="1" applyNumberFormat="1" applyFont="1" applyBorder="1" applyAlignment="1">
      <alignment horizontal="left" wrapText="1"/>
    </xf>
    <xf numFmtId="2" fontId="5" fillId="0" borderId="2" xfId="0" quotePrefix="1" applyNumberFormat="1" applyFont="1" applyBorder="1" applyAlignment="1">
      <alignment horizontal="left" wrapText="1"/>
    </xf>
    <xf numFmtId="2" fontId="5" fillId="0" borderId="2" xfId="0" quotePrefix="1" applyNumberFormat="1" applyFont="1" applyBorder="1" applyAlignment="1">
      <alignment horizontal="center" wrapText="1"/>
    </xf>
    <xf numFmtId="2" fontId="5" fillId="0" borderId="2" xfId="0" quotePrefix="1" applyNumberFormat="1" applyFont="1" applyFill="1" applyBorder="1" applyAlignment="1" applyProtection="1">
      <alignment horizontal="left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2" fontId="5" fillId="0" borderId="3" xfId="0" applyNumberFormat="1" applyFont="1" applyFill="1" applyBorder="1" applyAlignment="1" applyProtection="1">
      <alignment horizontal="right" wrapText="1"/>
    </xf>
    <xf numFmtId="2" fontId="1" fillId="0" borderId="0" xfId="0" quotePrefix="1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Alignment="1">
      <alignment wrapText="1"/>
    </xf>
    <xf numFmtId="2" fontId="7" fillId="4" borderId="1" xfId="0" quotePrefix="1" applyNumberFormat="1" applyFont="1" applyFill="1" applyBorder="1" applyAlignment="1">
      <alignment horizontal="right"/>
    </xf>
    <xf numFmtId="2" fontId="7" fillId="4" borderId="3" xfId="0" applyNumberFormat="1" applyFont="1" applyFill="1" applyBorder="1" applyAlignment="1" applyProtection="1">
      <alignment horizontal="right" wrapText="1"/>
    </xf>
    <xf numFmtId="2" fontId="7" fillId="3" borderId="1" xfId="0" quotePrefix="1" applyNumberFormat="1" applyFont="1" applyFill="1" applyBorder="1" applyAlignment="1">
      <alignment horizontal="right"/>
    </xf>
    <xf numFmtId="2" fontId="7" fillId="3" borderId="3" xfId="0" quotePrefix="1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Alignment="1">
      <alignment wrapText="1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2" fontId="7" fillId="3" borderId="2" xfId="0" applyNumberFormat="1" applyFont="1" applyFill="1" applyBorder="1" applyAlignment="1" applyProtection="1">
      <alignment horizontal="left" vertical="center" wrapText="1"/>
    </xf>
    <xf numFmtId="2" fontId="7" fillId="3" borderId="4" xfId="0" applyNumberFormat="1" applyFont="1" applyFill="1" applyBorder="1" applyAlignment="1" applyProtection="1">
      <alignment horizontal="left" vertical="center" wrapText="1"/>
    </xf>
    <xf numFmtId="2" fontId="7" fillId="0" borderId="1" xfId="0" quotePrefix="1" applyNumberFormat="1" applyFont="1" applyBorder="1" applyAlignment="1">
      <alignment horizontal="left" vertical="center"/>
    </xf>
    <xf numFmtId="2" fontId="6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5" fillId="0" borderId="0" xfId="0" applyFont="1" applyAlignment="1">
      <alignment wrapText="1"/>
    </xf>
    <xf numFmtId="2" fontId="6" fillId="3" borderId="2" xfId="0" applyNumberFormat="1" applyFont="1" applyFill="1" applyBorder="1" applyAlignment="1" applyProtection="1">
      <alignment vertical="center" wrapText="1"/>
    </xf>
    <xf numFmtId="2" fontId="6" fillId="3" borderId="2" xfId="0" applyNumberFormat="1" applyFont="1" applyFill="1" applyBorder="1" applyAlignment="1" applyProtection="1">
      <alignment vertical="center"/>
    </xf>
    <xf numFmtId="2" fontId="7" fillId="0" borderId="1" xfId="0" applyNumberFormat="1" applyFont="1" applyFill="1" applyBorder="1" applyAlignment="1" applyProtection="1">
      <alignment horizontal="left" vertical="center" wrapText="1"/>
    </xf>
    <xf numFmtId="2" fontId="6" fillId="0" borderId="2" xfId="0" applyNumberFormat="1" applyFont="1" applyFill="1" applyBorder="1" applyAlignment="1" applyProtection="1">
      <alignment vertical="center" wrapText="1"/>
    </xf>
    <xf numFmtId="2" fontId="7" fillId="0" borderId="1" xfId="0" quotePrefix="1" applyNumberFormat="1" applyFont="1" applyFill="1" applyBorder="1" applyAlignment="1">
      <alignment horizontal="left" vertical="center"/>
    </xf>
    <xf numFmtId="2" fontId="7" fillId="0" borderId="1" xfId="0" quotePrefix="1" applyNumberFormat="1" applyFont="1" applyFill="1" applyBorder="1" applyAlignment="1" applyProtection="1">
      <alignment horizontal="left" vertical="center" wrapText="1"/>
    </xf>
    <xf numFmtId="2" fontId="7" fillId="3" borderId="1" xfId="0" quotePrefix="1" applyNumberFormat="1" applyFont="1" applyFill="1" applyBorder="1" applyAlignment="1" applyProtection="1">
      <alignment horizontal="left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Alignment="1">
      <alignment wrapText="1"/>
    </xf>
    <xf numFmtId="2" fontId="7" fillId="4" borderId="1" xfId="0" applyNumberFormat="1" applyFont="1" applyFill="1" applyBorder="1" applyAlignment="1" applyProtection="1">
      <alignment horizontal="left" vertical="center" wrapText="1"/>
    </xf>
    <xf numFmtId="2" fontId="7" fillId="4" borderId="2" xfId="0" applyNumberFormat="1" applyFont="1" applyFill="1" applyBorder="1" applyAlignment="1" applyProtection="1">
      <alignment horizontal="left" vertical="center" wrapText="1"/>
    </xf>
    <xf numFmtId="2" fontId="7" fillId="4" borderId="4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top" wrapText="1" readingOrder="1"/>
      <protection locked="0"/>
    </xf>
    <xf numFmtId="0" fontId="19" fillId="2" borderId="6" xfId="0" applyFont="1" applyFill="1" applyBorder="1" applyAlignment="1" applyProtection="1">
      <alignment vertical="top" wrapText="1"/>
      <protection locked="0"/>
    </xf>
    <xf numFmtId="0" fontId="20" fillId="5" borderId="6" xfId="0" applyFont="1" applyFill="1" applyBorder="1" applyAlignment="1" applyProtection="1">
      <alignment horizontal="center" vertical="top" wrapText="1" readingOrder="1"/>
      <protection locked="0"/>
    </xf>
    <xf numFmtId="0" fontId="18" fillId="5" borderId="0" xfId="0" applyFont="1" applyFill="1" applyAlignment="1" applyProtection="1">
      <alignment vertical="top" wrapText="1" readingOrder="1"/>
      <protection locked="0"/>
    </xf>
    <xf numFmtId="0" fontId="19" fillId="2" borderId="0" xfId="0" applyFont="1" applyFill="1"/>
    <xf numFmtId="164" fontId="18" fillId="5" borderId="0" xfId="0" applyNumberFormat="1" applyFont="1" applyFill="1" applyAlignment="1" applyProtection="1">
      <alignment vertical="top" wrapText="1" readingOrder="1"/>
      <protection locked="0"/>
    </xf>
    <xf numFmtId="0" fontId="18" fillId="5" borderId="3" xfId="0" applyFont="1" applyFill="1" applyBorder="1" applyAlignment="1" applyProtection="1">
      <alignment horizontal="center" vertical="top" wrapText="1" readingOrder="1"/>
      <protection locked="0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20" fillId="5" borderId="3" xfId="0" applyFont="1" applyFill="1" applyBorder="1" applyAlignment="1" applyProtection="1">
      <alignment horizontal="center" vertical="top" wrapText="1" readingOrder="1"/>
      <protection locked="0"/>
    </xf>
    <xf numFmtId="0" fontId="18" fillId="5" borderId="3" xfId="0" applyFont="1" applyFill="1" applyBorder="1" applyAlignment="1" applyProtection="1">
      <alignment vertical="top" readingOrder="1"/>
      <protection locked="0"/>
    </xf>
    <xf numFmtId="0" fontId="19" fillId="2" borderId="3" xfId="0" applyFont="1" applyFill="1" applyBorder="1" applyAlignment="1"/>
    <xf numFmtId="164" fontId="18" fillId="5" borderId="3" xfId="0" applyNumberFormat="1" applyFont="1" applyFill="1" applyBorder="1" applyAlignment="1" applyProtection="1">
      <alignment vertical="top" readingOrder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vertical="top" wrapText="1" readingOrder="1"/>
      <protection locked="0"/>
    </xf>
    <xf numFmtId="0" fontId="19" fillId="2" borderId="3" xfId="0" applyFont="1" applyFill="1" applyBorder="1" applyAlignment="1">
      <alignment wrapText="1"/>
    </xf>
    <xf numFmtId="164" fontId="18" fillId="6" borderId="8" xfId="0" applyNumberFormat="1" applyFont="1" applyFill="1" applyBorder="1" applyAlignment="1" applyProtection="1">
      <alignment vertical="top" readingOrder="1"/>
      <protection locked="0"/>
    </xf>
    <xf numFmtId="0" fontId="19" fillId="7" borderId="8" xfId="0" applyFont="1" applyFill="1" applyBorder="1" applyAlignment="1"/>
    <xf numFmtId="0" fontId="18" fillId="6" borderId="8" xfId="0" applyFont="1" applyFill="1" applyBorder="1" applyAlignment="1" applyProtection="1">
      <alignment vertical="top" readingOrder="1"/>
      <protection locked="0"/>
    </xf>
    <xf numFmtId="164" fontId="18" fillId="6" borderId="3" xfId="0" applyNumberFormat="1" applyFont="1" applyFill="1" applyBorder="1" applyAlignment="1" applyProtection="1">
      <alignment vertical="top" readingOrder="1"/>
      <protection locked="0"/>
    </xf>
    <xf numFmtId="0" fontId="19" fillId="7" borderId="3" xfId="0" applyFont="1" applyFill="1" applyBorder="1" applyAlignment="1"/>
    <xf numFmtId="0" fontId="18" fillId="6" borderId="3" xfId="0" applyFont="1" applyFill="1" applyBorder="1" applyAlignment="1" applyProtection="1">
      <alignment vertical="top" readingOrder="1"/>
      <protection locked="0"/>
    </xf>
    <xf numFmtId="0" fontId="18" fillId="6" borderId="3" xfId="0" applyFont="1" applyFill="1" applyBorder="1" applyAlignment="1" applyProtection="1">
      <alignment vertical="top" wrapText="1" readingOrder="1"/>
      <protection locked="0"/>
    </xf>
    <xf numFmtId="0" fontId="19" fillId="7" borderId="3" xfId="0" applyFont="1" applyFill="1" applyBorder="1"/>
    <xf numFmtId="164" fontId="18" fillId="6" borderId="3" xfId="0" applyNumberFormat="1" applyFont="1" applyFill="1" applyBorder="1" applyAlignment="1" applyProtection="1">
      <alignment vertical="top" wrapText="1" readingOrder="1"/>
      <protection locked="0"/>
    </xf>
    <xf numFmtId="0" fontId="19" fillId="2" borderId="3" xfId="0" applyFont="1" applyFill="1" applyBorder="1"/>
    <xf numFmtId="164" fontId="18" fillId="5" borderId="3" xfId="0" applyNumberFormat="1" applyFont="1" applyFill="1" applyBorder="1" applyAlignment="1" applyProtection="1">
      <alignment vertical="top" wrapText="1" readingOrder="1"/>
      <protection locked="0"/>
    </xf>
    <xf numFmtId="0" fontId="11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99"/>
      <color rgb="FF66FF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I13" sqref="I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8" t="s">
        <v>397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.75" x14ac:dyDescent="0.25">
      <c r="A2" s="108" t="s">
        <v>14</v>
      </c>
      <c r="B2" s="108"/>
      <c r="C2" s="108"/>
      <c r="D2" s="108"/>
      <c r="E2" s="108"/>
      <c r="F2" s="108"/>
      <c r="G2" s="108"/>
      <c r="H2" s="108"/>
      <c r="I2" s="109"/>
      <c r="J2" s="109"/>
    </row>
    <row r="3" spans="1:10" ht="18" x14ac:dyDescent="0.25">
      <c r="A3" s="6"/>
      <c r="B3" s="6"/>
      <c r="C3" s="6"/>
      <c r="D3" s="6"/>
      <c r="E3" s="6"/>
      <c r="F3" s="6"/>
      <c r="G3" s="6"/>
      <c r="H3" s="6"/>
      <c r="I3" s="4"/>
      <c r="J3" s="4"/>
    </row>
    <row r="4" spans="1:10" ht="15.75" x14ac:dyDescent="0.25">
      <c r="A4" s="108" t="s">
        <v>19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ht="18" x14ac:dyDescent="0.25">
      <c r="A5" s="1"/>
      <c r="B5" s="2"/>
      <c r="C5" s="2"/>
      <c r="D5" s="2"/>
      <c r="E5" s="5"/>
      <c r="F5" s="29"/>
      <c r="G5" s="29"/>
      <c r="H5" s="29"/>
      <c r="I5" s="29" t="s">
        <v>24</v>
      </c>
      <c r="J5" s="27"/>
    </row>
    <row r="6" spans="1:10" ht="25.5" x14ac:dyDescent="0.25">
      <c r="A6" s="7"/>
      <c r="B6" s="8"/>
      <c r="C6" s="8"/>
      <c r="D6" s="9"/>
      <c r="E6" s="10"/>
      <c r="F6" s="3" t="s">
        <v>378</v>
      </c>
      <c r="G6" s="3" t="s">
        <v>90</v>
      </c>
      <c r="H6" s="3" t="s">
        <v>379</v>
      </c>
      <c r="I6" s="3" t="s">
        <v>91</v>
      </c>
      <c r="J6" s="27"/>
    </row>
    <row r="7" spans="1:10" x14ac:dyDescent="0.25">
      <c r="A7" s="7"/>
      <c r="B7" s="8"/>
      <c r="C7" s="8"/>
      <c r="D7" s="9"/>
      <c r="E7" s="10"/>
      <c r="F7" s="3">
        <v>1</v>
      </c>
      <c r="G7" s="3">
        <v>2</v>
      </c>
      <c r="H7" s="3">
        <v>3</v>
      </c>
      <c r="I7" s="3">
        <v>4</v>
      </c>
      <c r="J7" s="27"/>
    </row>
    <row r="8" spans="1:10" x14ac:dyDescent="0.25">
      <c r="A8" s="103" t="s">
        <v>0</v>
      </c>
      <c r="B8" s="111"/>
      <c r="C8" s="111"/>
      <c r="D8" s="111"/>
      <c r="E8" s="112"/>
      <c r="F8" s="78">
        <f t="shared" ref="F8:H8" si="0">F9+F10</f>
        <v>1399960</v>
      </c>
      <c r="G8" s="78">
        <f>H8-F8</f>
        <v>98850</v>
      </c>
      <c r="H8" s="78">
        <f t="shared" si="0"/>
        <v>1498810</v>
      </c>
      <c r="I8" s="78">
        <v>7.05</v>
      </c>
      <c r="J8" s="79"/>
    </row>
    <row r="9" spans="1:10" x14ac:dyDescent="0.25">
      <c r="A9" s="113" t="s">
        <v>25</v>
      </c>
      <c r="B9" s="114"/>
      <c r="C9" s="114"/>
      <c r="D9" s="114"/>
      <c r="E9" s="107"/>
      <c r="F9" s="80">
        <v>1399960</v>
      </c>
      <c r="G9" s="81">
        <v>98850</v>
      </c>
      <c r="H9" s="80">
        <v>1498810</v>
      </c>
      <c r="I9" s="78">
        <v>7.05</v>
      </c>
      <c r="J9" s="79"/>
    </row>
    <row r="10" spans="1:10" x14ac:dyDescent="0.25">
      <c r="A10" s="115" t="s">
        <v>26</v>
      </c>
      <c r="B10" s="107"/>
      <c r="C10" s="107"/>
      <c r="D10" s="107"/>
      <c r="E10" s="107"/>
      <c r="F10" s="80">
        <v>0</v>
      </c>
      <c r="G10" s="81">
        <f t="shared" ref="G10" si="1">H10-F10</f>
        <v>0</v>
      </c>
      <c r="H10" s="80">
        <v>0</v>
      </c>
      <c r="I10" s="78">
        <v>0</v>
      </c>
      <c r="J10" s="79"/>
    </row>
    <row r="11" spans="1:10" x14ac:dyDescent="0.25">
      <c r="A11" s="82" t="s">
        <v>1</v>
      </c>
      <c r="B11" s="83"/>
      <c r="C11" s="83"/>
      <c r="D11" s="83"/>
      <c r="E11" s="83"/>
      <c r="F11" s="78">
        <f t="shared" ref="F11:H11" si="2">F12+F13</f>
        <v>1402650</v>
      </c>
      <c r="G11" s="78">
        <f t="shared" ref="G11:G14" si="3">H11-F11</f>
        <v>98850</v>
      </c>
      <c r="H11" s="78">
        <f t="shared" si="2"/>
        <v>1501500</v>
      </c>
      <c r="I11" s="78">
        <f t="shared" ref="I11:I13" si="4">(H11/F11*100)-100</f>
        <v>7.0473746123409313</v>
      </c>
      <c r="J11" s="79"/>
    </row>
    <row r="12" spans="1:10" x14ac:dyDescent="0.25">
      <c r="A12" s="116" t="s">
        <v>27</v>
      </c>
      <c r="B12" s="114"/>
      <c r="C12" s="114"/>
      <c r="D12" s="114"/>
      <c r="E12" s="114"/>
      <c r="F12" s="80">
        <v>1385470</v>
      </c>
      <c r="G12" s="81">
        <f t="shared" si="3"/>
        <v>82130</v>
      </c>
      <c r="H12" s="80">
        <v>1467600</v>
      </c>
      <c r="I12" s="78">
        <f t="shared" si="4"/>
        <v>5.927952247251838</v>
      </c>
      <c r="J12" s="79"/>
    </row>
    <row r="13" spans="1:10" x14ac:dyDescent="0.25">
      <c r="A13" s="106" t="s">
        <v>28</v>
      </c>
      <c r="B13" s="107"/>
      <c r="C13" s="107"/>
      <c r="D13" s="107"/>
      <c r="E13" s="107"/>
      <c r="F13" s="84">
        <v>17180</v>
      </c>
      <c r="G13" s="81">
        <f t="shared" si="3"/>
        <v>16720</v>
      </c>
      <c r="H13" s="84">
        <v>33900</v>
      </c>
      <c r="I13" s="78">
        <f t="shared" si="4"/>
        <v>97.322467986030261</v>
      </c>
      <c r="J13" s="79"/>
    </row>
    <row r="14" spans="1:10" x14ac:dyDescent="0.25">
      <c r="A14" s="117" t="s">
        <v>44</v>
      </c>
      <c r="B14" s="111"/>
      <c r="C14" s="111"/>
      <c r="D14" s="111"/>
      <c r="E14" s="111"/>
      <c r="F14" s="78">
        <f t="shared" ref="F14:H14" si="5">F8-F11</f>
        <v>-2690</v>
      </c>
      <c r="G14" s="78">
        <f t="shared" si="3"/>
        <v>0</v>
      </c>
      <c r="H14" s="78">
        <f t="shared" si="5"/>
        <v>-2690</v>
      </c>
      <c r="I14" s="78">
        <f>(H14/F14*100)-100</f>
        <v>0</v>
      </c>
      <c r="J14" s="79"/>
    </row>
    <row r="15" spans="1:10" ht="18" x14ac:dyDescent="0.25">
      <c r="A15" s="85"/>
      <c r="B15" s="86"/>
      <c r="C15" s="86"/>
      <c r="D15" s="86"/>
      <c r="E15" s="86"/>
      <c r="F15" s="86"/>
      <c r="G15" s="86"/>
      <c r="H15" s="87"/>
      <c r="I15" s="87"/>
      <c r="J15" s="87"/>
    </row>
    <row r="16" spans="1:10" ht="15.75" x14ac:dyDescent="0.25">
      <c r="A16" s="118" t="s">
        <v>20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0" ht="18" x14ac:dyDescent="0.25">
      <c r="A17" s="85"/>
      <c r="B17" s="86"/>
      <c r="C17" s="86"/>
      <c r="D17" s="86"/>
      <c r="E17" s="86"/>
      <c r="F17" s="86"/>
      <c r="G17" s="86"/>
      <c r="H17" s="87"/>
      <c r="I17" s="87"/>
      <c r="J17" s="87"/>
    </row>
    <row r="18" spans="1:10" ht="21" customHeight="1" x14ac:dyDescent="0.25">
      <c r="A18" s="88"/>
      <c r="B18" s="89"/>
      <c r="C18" s="89"/>
      <c r="D18" s="90"/>
      <c r="E18" s="91"/>
      <c r="F18" s="92" t="s">
        <v>378</v>
      </c>
      <c r="G18" s="92" t="s">
        <v>90</v>
      </c>
      <c r="H18" s="92" t="s">
        <v>379</v>
      </c>
      <c r="I18" s="92" t="s">
        <v>91</v>
      </c>
      <c r="J18" s="79"/>
    </row>
    <row r="19" spans="1:10" x14ac:dyDescent="0.25">
      <c r="A19" s="106" t="s">
        <v>29</v>
      </c>
      <c r="B19" s="107"/>
      <c r="C19" s="107"/>
      <c r="D19" s="107"/>
      <c r="E19" s="107"/>
      <c r="F19" s="84"/>
      <c r="G19" s="84"/>
      <c r="H19" s="84"/>
      <c r="I19" s="93"/>
      <c r="J19" s="79"/>
    </row>
    <row r="20" spans="1:10" x14ac:dyDescent="0.25">
      <c r="A20" s="106" t="s">
        <v>30</v>
      </c>
      <c r="B20" s="107"/>
      <c r="C20" s="107"/>
      <c r="D20" s="107"/>
      <c r="E20" s="107"/>
      <c r="F20" s="84"/>
      <c r="G20" s="84"/>
      <c r="H20" s="84"/>
      <c r="I20" s="93"/>
      <c r="J20" s="79"/>
    </row>
    <row r="21" spans="1:10" x14ac:dyDescent="0.25">
      <c r="A21" s="117" t="s">
        <v>2</v>
      </c>
      <c r="B21" s="111"/>
      <c r="C21" s="111"/>
      <c r="D21" s="111"/>
      <c r="E21" s="111"/>
      <c r="F21" s="78">
        <f t="shared" ref="F21:I21" si="6">F19-F20</f>
        <v>0</v>
      </c>
      <c r="G21" s="78">
        <f t="shared" si="6"/>
        <v>0</v>
      </c>
      <c r="H21" s="78">
        <f t="shared" si="6"/>
        <v>0</v>
      </c>
      <c r="I21" s="78">
        <f t="shared" si="6"/>
        <v>0</v>
      </c>
      <c r="J21" s="79"/>
    </row>
    <row r="22" spans="1:10" x14ac:dyDescent="0.25">
      <c r="A22" s="117" t="s">
        <v>45</v>
      </c>
      <c r="B22" s="111"/>
      <c r="C22" s="111"/>
      <c r="D22" s="111"/>
      <c r="E22" s="111"/>
      <c r="F22" s="78">
        <f>F14+F21</f>
        <v>-2690</v>
      </c>
      <c r="G22" s="78">
        <f>G14+G21</f>
        <v>0</v>
      </c>
      <c r="H22" s="78">
        <f>H14+H21</f>
        <v>-2690</v>
      </c>
      <c r="I22" s="78">
        <f>I14+I21</f>
        <v>0</v>
      </c>
      <c r="J22" s="79"/>
    </row>
    <row r="23" spans="1:10" ht="18" x14ac:dyDescent="0.25">
      <c r="A23" s="94"/>
      <c r="B23" s="86"/>
      <c r="C23" s="86"/>
      <c r="D23" s="86"/>
      <c r="E23" s="86"/>
      <c r="F23" s="86"/>
      <c r="G23" s="86"/>
      <c r="H23" s="87"/>
      <c r="I23" s="87"/>
      <c r="J23" s="87"/>
    </row>
    <row r="24" spans="1:10" ht="15.75" x14ac:dyDescent="0.25">
      <c r="A24" s="118" t="s">
        <v>46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0" ht="15.75" x14ac:dyDescent="0.25">
      <c r="A25" s="95"/>
      <c r="B25" s="96"/>
      <c r="C25" s="96"/>
      <c r="D25" s="96"/>
      <c r="E25" s="96"/>
      <c r="F25" s="96"/>
      <c r="G25" s="96"/>
      <c r="H25" s="96"/>
      <c r="I25" s="96"/>
      <c r="J25" s="96"/>
    </row>
    <row r="26" spans="1:10" ht="22.9" customHeight="1" x14ac:dyDescent="0.25">
      <c r="A26" s="88"/>
      <c r="B26" s="89"/>
      <c r="C26" s="89"/>
      <c r="D26" s="90"/>
      <c r="E26" s="91"/>
      <c r="F26" s="92" t="s">
        <v>378</v>
      </c>
      <c r="G26" s="92" t="s">
        <v>90</v>
      </c>
      <c r="H26" s="92" t="s">
        <v>379</v>
      </c>
      <c r="I26" s="92" t="s">
        <v>91</v>
      </c>
      <c r="J26" s="79"/>
    </row>
    <row r="27" spans="1:10" ht="15" customHeight="1" x14ac:dyDescent="0.25">
      <c r="A27" s="120" t="s">
        <v>47</v>
      </c>
      <c r="B27" s="121"/>
      <c r="C27" s="121"/>
      <c r="D27" s="121"/>
      <c r="E27" s="122"/>
      <c r="F27" s="97">
        <v>0</v>
      </c>
      <c r="G27" s="97">
        <v>0</v>
      </c>
      <c r="H27" s="97">
        <v>0</v>
      </c>
      <c r="I27" s="98">
        <v>0</v>
      </c>
      <c r="J27" s="79"/>
    </row>
    <row r="28" spans="1:10" ht="15" customHeight="1" x14ac:dyDescent="0.25">
      <c r="A28" s="117" t="s">
        <v>48</v>
      </c>
      <c r="B28" s="111"/>
      <c r="C28" s="111"/>
      <c r="D28" s="111"/>
      <c r="E28" s="111"/>
      <c r="F28" s="99">
        <v>0</v>
      </c>
      <c r="G28" s="99">
        <v>0</v>
      </c>
      <c r="H28" s="99"/>
      <c r="I28" s="100">
        <v>0</v>
      </c>
      <c r="J28" s="79"/>
    </row>
    <row r="29" spans="1:10" ht="19.899999999999999" customHeight="1" x14ac:dyDescent="0.25">
      <c r="A29" s="103" t="s">
        <v>89</v>
      </c>
      <c r="B29" s="104"/>
      <c r="C29" s="104"/>
      <c r="D29" s="104"/>
      <c r="E29" s="105"/>
      <c r="F29" s="99">
        <v>2690</v>
      </c>
      <c r="G29" s="99">
        <v>0</v>
      </c>
      <c r="H29" s="99">
        <v>2690</v>
      </c>
      <c r="I29" s="100">
        <f>I14+I21+I27-I28</f>
        <v>0</v>
      </c>
      <c r="J29" s="79"/>
    </row>
    <row r="30" spans="1:10" ht="15.75" x14ac:dyDescent="0.25">
      <c r="A30" s="101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</row>
    <row r="32" spans="1:10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5" ht="28.5" customHeight="1" x14ac:dyDescent="0.25"/>
    <row r="37" ht="15" customHeight="1" x14ac:dyDescent="0.25"/>
    <row r="38" ht="17.25" customHeight="1" x14ac:dyDescent="0.25"/>
    <row r="40" ht="9" customHeight="1" x14ac:dyDescent="0.25"/>
  </sheetData>
  <mergeCells count="18">
    <mergeCell ref="A27:E27"/>
    <mergeCell ref="A28:E28"/>
    <mergeCell ref="A29:E29"/>
    <mergeCell ref="A20:E20"/>
    <mergeCell ref="A1:J1"/>
    <mergeCell ref="A2:J2"/>
    <mergeCell ref="A4:J4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24:J24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workbookViewId="0">
      <selection activeCell="C16" sqref="C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6" max="6" width="10.5703125" customWidth="1"/>
    <col min="7" max="7" width="9.140625" hidden="1" customWidth="1"/>
    <col min="8" max="8" width="0.28515625" hidden="1" customWidth="1"/>
    <col min="9" max="9" width="9.5703125" bestFit="1" customWidth="1"/>
    <col min="10" max="10" width="0.5703125" customWidth="1"/>
    <col min="11" max="11" width="9.140625" hidden="1" customWidth="1"/>
    <col min="12" max="12" width="9.42578125" bestFit="1" customWidth="1"/>
    <col min="13" max="13" width="0.28515625" customWidth="1"/>
    <col min="14" max="14" width="10.7109375" bestFit="1" customWidth="1"/>
  </cols>
  <sheetData>
    <row r="1" spans="1:14" ht="42" customHeight="1" x14ac:dyDescent="0.25">
      <c r="A1" s="123" t="s">
        <v>328</v>
      </c>
      <c r="B1" s="123"/>
      <c r="C1" s="123"/>
      <c r="D1" s="123"/>
      <c r="E1" s="26"/>
    </row>
    <row r="2" spans="1:14" ht="18" customHeight="1" x14ac:dyDescent="0.25">
      <c r="A2" s="28"/>
      <c r="B2" s="28"/>
      <c r="C2" s="28"/>
      <c r="D2" s="28"/>
      <c r="E2" s="26"/>
    </row>
    <row r="3" spans="1:14" ht="15.75" customHeight="1" x14ac:dyDescent="0.25">
      <c r="A3" s="123" t="s">
        <v>14</v>
      </c>
      <c r="B3" s="123"/>
      <c r="C3" s="123"/>
      <c r="D3" s="123"/>
      <c r="E3" s="26"/>
    </row>
    <row r="4" spans="1:14" x14ac:dyDescent="0.25">
      <c r="A4" s="28"/>
      <c r="B4" s="28"/>
      <c r="C4" s="28"/>
      <c r="D4" s="28"/>
      <c r="E4" s="26"/>
    </row>
    <row r="5" spans="1:14" ht="18" customHeight="1" x14ac:dyDescent="0.25">
      <c r="A5" s="123" t="s">
        <v>3</v>
      </c>
      <c r="B5" s="123"/>
      <c r="C5" s="123"/>
      <c r="D5" s="123"/>
      <c r="E5" s="26"/>
    </row>
    <row r="6" spans="1:14" x14ac:dyDescent="0.25">
      <c r="A6" s="28"/>
      <c r="B6" s="28"/>
      <c r="C6" s="28"/>
      <c r="D6" s="28"/>
      <c r="E6" s="26"/>
    </row>
    <row r="7" spans="1:14" ht="15.75" customHeight="1" x14ac:dyDescent="0.25">
      <c r="A7" s="123" t="s">
        <v>31</v>
      </c>
      <c r="B7" s="123"/>
      <c r="C7" s="123"/>
      <c r="D7" s="123"/>
      <c r="E7" s="26"/>
    </row>
    <row r="8" spans="1:14" ht="15.75" thickBot="1" x14ac:dyDescent="0.3">
      <c r="A8" s="28"/>
      <c r="B8" s="28"/>
      <c r="C8" s="28"/>
      <c r="D8" s="28"/>
      <c r="E8" s="26"/>
    </row>
    <row r="9" spans="1:14" ht="27.75" customHeight="1" thickTop="1" thickBot="1" x14ac:dyDescent="0.3">
      <c r="A9" s="49" t="s">
        <v>15</v>
      </c>
      <c r="B9" s="124" t="s">
        <v>23</v>
      </c>
      <c r="C9" s="125"/>
      <c r="D9" s="125"/>
      <c r="E9" s="124" t="s">
        <v>92</v>
      </c>
      <c r="F9" s="125"/>
      <c r="G9" s="124" t="s">
        <v>93</v>
      </c>
      <c r="H9" s="125"/>
      <c r="I9" s="125"/>
      <c r="J9" s="126" t="s">
        <v>376</v>
      </c>
      <c r="K9" s="125"/>
      <c r="L9" s="125"/>
      <c r="M9" s="124" t="s">
        <v>94</v>
      </c>
      <c r="N9" s="125"/>
    </row>
    <row r="10" spans="1:14" ht="15.75" thickTop="1" x14ac:dyDescent="0.25">
      <c r="A10" s="47"/>
      <c r="B10" s="127" t="s">
        <v>380</v>
      </c>
      <c r="C10" s="128"/>
      <c r="D10" s="128"/>
      <c r="E10" s="129">
        <v>1402650</v>
      </c>
      <c r="F10" s="128"/>
      <c r="G10" s="129">
        <v>98850</v>
      </c>
      <c r="H10" s="128"/>
      <c r="I10" s="128"/>
      <c r="J10" s="129">
        <v>7.05</v>
      </c>
      <c r="K10" s="128"/>
      <c r="L10" s="128"/>
      <c r="M10" s="129">
        <v>1501500</v>
      </c>
      <c r="N10" s="128"/>
    </row>
    <row r="11" spans="1:14" x14ac:dyDescent="0.25">
      <c r="A11" s="47" t="s">
        <v>381</v>
      </c>
      <c r="B11" s="127" t="s">
        <v>6</v>
      </c>
      <c r="C11" s="128"/>
      <c r="D11" s="128"/>
      <c r="E11" s="129">
        <v>1399960</v>
      </c>
      <c r="F11" s="128"/>
      <c r="G11" s="129">
        <v>98850</v>
      </c>
      <c r="H11" s="128"/>
      <c r="I11" s="128"/>
      <c r="J11" s="129">
        <v>7.05</v>
      </c>
      <c r="K11" s="128"/>
      <c r="L11" s="128"/>
      <c r="M11" s="129">
        <v>1498810</v>
      </c>
      <c r="N11" s="128"/>
    </row>
    <row r="12" spans="1:14" ht="33.6" customHeight="1" x14ac:dyDescent="0.25">
      <c r="A12" s="47" t="s">
        <v>390</v>
      </c>
      <c r="B12" s="127" t="s">
        <v>21</v>
      </c>
      <c r="C12" s="128"/>
      <c r="D12" s="128"/>
      <c r="E12" s="129">
        <v>1241826</v>
      </c>
      <c r="F12" s="128"/>
      <c r="G12" s="129">
        <v>75424</v>
      </c>
      <c r="H12" s="128"/>
      <c r="I12" s="128"/>
      <c r="J12" s="129">
        <v>6.07</v>
      </c>
      <c r="K12" s="128"/>
      <c r="L12" s="128"/>
      <c r="M12" s="129">
        <v>1317250</v>
      </c>
      <c r="N12" s="128"/>
    </row>
    <row r="13" spans="1:14" ht="38.450000000000003" customHeight="1" x14ac:dyDescent="0.25">
      <c r="A13" s="47" t="s">
        <v>382</v>
      </c>
      <c r="B13" s="127" t="s">
        <v>85</v>
      </c>
      <c r="C13" s="128"/>
      <c r="D13" s="128"/>
      <c r="E13" s="129">
        <v>5</v>
      </c>
      <c r="F13" s="128"/>
      <c r="G13" s="129">
        <v>0</v>
      </c>
      <c r="H13" s="128"/>
      <c r="I13" s="128"/>
      <c r="J13" s="129">
        <v>0</v>
      </c>
      <c r="K13" s="128"/>
      <c r="L13" s="128"/>
      <c r="M13" s="129">
        <v>5</v>
      </c>
      <c r="N13" s="128"/>
    </row>
    <row r="14" spans="1:14" x14ac:dyDescent="0.25">
      <c r="A14" s="47" t="s">
        <v>388</v>
      </c>
      <c r="B14" s="127" t="s">
        <v>389</v>
      </c>
      <c r="C14" s="128"/>
      <c r="D14" s="128"/>
      <c r="E14" s="129">
        <v>2300</v>
      </c>
      <c r="F14" s="128"/>
      <c r="G14" s="129">
        <v>-848</v>
      </c>
      <c r="H14" s="128"/>
      <c r="I14" s="128"/>
      <c r="J14" s="129">
        <v>-36.869999999999997</v>
      </c>
      <c r="K14" s="128"/>
      <c r="L14" s="128"/>
      <c r="M14" s="129">
        <v>1452</v>
      </c>
      <c r="N14" s="128"/>
    </row>
    <row r="15" spans="1:14" ht="29.45" customHeight="1" x14ac:dyDescent="0.25">
      <c r="A15" s="47" t="s">
        <v>383</v>
      </c>
      <c r="B15" s="127" t="s">
        <v>384</v>
      </c>
      <c r="C15" s="128"/>
      <c r="D15" s="128"/>
      <c r="E15" s="129">
        <v>395</v>
      </c>
      <c r="F15" s="128"/>
      <c r="G15" s="129">
        <v>0</v>
      </c>
      <c r="H15" s="128"/>
      <c r="I15" s="128"/>
      <c r="J15" s="129">
        <v>0</v>
      </c>
      <c r="K15" s="128"/>
      <c r="L15" s="128"/>
      <c r="M15" s="129">
        <v>395</v>
      </c>
      <c r="N15" s="128"/>
    </row>
    <row r="16" spans="1:14" ht="21.75" customHeight="1" x14ac:dyDescent="0.25">
      <c r="A16" s="75">
        <v>67</v>
      </c>
      <c r="B16" s="74" t="s">
        <v>391</v>
      </c>
      <c r="C16" s="50"/>
      <c r="D16" s="50"/>
      <c r="E16" s="73"/>
      <c r="F16" s="77">
        <v>155434</v>
      </c>
      <c r="G16" s="76"/>
      <c r="H16" s="77"/>
      <c r="I16" s="77">
        <v>24274</v>
      </c>
      <c r="J16" s="76"/>
      <c r="K16" s="77"/>
      <c r="L16" s="77">
        <v>15.61</v>
      </c>
      <c r="M16" s="76"/>
      <c r="N16" s="77">
        <v>179708</v>
      </c>
    </row>
    <row r="17" spans="1:14" ht="30.6" customHeight="1" x14ac:dyDescent="0.25">
      <c r="A17" s="47" t="s">
        <v>385</v>
      </c>
      <c r="B17" s="127" t="s">
        <v>386</v>
      </c>
      <c r="C17" s="128"/>
      <c r="D17" s="128"/>
      <c r="E17" s="129">
        <v>2690</v>
      </c>
      <c r="F17" s="128"/>
      <c r="G17" s="129">
        <v>0</v>
      </c>
      <c r="H17" s="128"/>
      <c r="I17" s="128"/>
      <c r="J17" s="129">
        <v>0</v>
      </c>
      <c r="K17" s="128"/>
      <c r="L17" s="128"/>
      <c r="M17" s="129">
        <v>2690</v>
      </c>
      <c r="N17" s="128"/>
    </row>
    <row r="18" spans="1:14" ht="40.9" customHeight="1" x14ac:dyDescent="0.25">
      <c r="A18" s="47" t="s">
        <v>387</v>
      </c>
      <c r="B18" s="127" t="s">
        <v>53</v>
      </c>
      <c r="C18" s="128"/>
      <c r="D18" s="128"/>
      <c r="E18" s="129">
        <v>2690</v>
      </c>
      <c r="F18" s="128"/>
      <c r="G18" s="129">
        <v>0</v>
      </c>
      <c r="H18" s="128"/>
      <c r="I18" s="128"/>
      <c r="J18" s="129">
        <v>0</v>
      </c>
      <c r="K18" s="128"/>
      <c r="L18" s="128"/>
      <c r="M18" s="129">
        <v>2690</v>
      </c>
      <c r="N18" s="128"/>
    </row>
    <row r="19" spans="1:14" ht="40.9" customHeight="1" x14ac:dyDescent="0.25">
      <c r="A19" s="47"/>
      <c r="B19" s="47"/>
      <c r="C19" s="50"/>
      <c r="D19" s="50"/>
      <c r="E19" s="73"/>
      <c r="F19" s="50"/>
      <c r="G19" s="73"/>
      <c r="H19" s="50"/>
      <c r="I19" s="50"/>
      <c r="J19" s="73"/>
      <c r="K19" s="50"/>
      <c r="L19" s="50"/>
      <c r="M19" s="73"/>
      <c r="N19" s="50"/>
    </row>
    <row r="20" spans="1:14" ht="40.9" customHeight="1" thickBot="1" x14ac:dyDescent="0.3">
      <c r="A20" s="47"/>
      <c r="B20" s="47"/>
      <c r="C20" s="50" t="s">
        <v>396</v>
      </c>
      <c r="D20" s="50"/>
      <c r="E20" s="73"/>
      <c r="F20" s="50"/>
      <c r="G20" s="73"/>
      <c r="H20" s="50"/>
      <c r="I20" s="50"/>
      <c r="J20" s="73"/>
      <c r="K20" s="50"/>
      <c r="L20" s="50"/>
      <c r="M20" s="73"/>
      <c r="N20" s="50"/>
    </row>
    <row r="21" spans="1:14" ht="23.25" customHeight="1" thickTop="1" thickBot="1" x14ac:dyDescent="0.3">
      <c r="A21" s="49" t="s">
        <v>15</v>
      </c>
      <c r="B21" s="124" t="s">
        <v>23</v>
      </c>
      <c r="C21" s="125"/>
      <c r="D21" s="125"/>
      <c r="E21" s="124" t="s">
        <v>92</v>
      </c>
      <c r="F21" s="125"/>
      <c r="G21" s="124" t="s">
        <v>93</v>
      </c>
      <c r="H21" s="125"/>
      <c r="I21" s="125"/>
      <c r="J21" s="126" t="s">
        <v>376</v>
      </c>
      <c r="K21" s="125"/>
      <c r="L21" s="125"/>
      <c r="M21" s="124" t="s">
        <v>94</v>
      </c>
      <c r="N21" s="125"/>
    </row>
    <row r="22" spans="1:14" ht="15.75" thickTop="1" x14ac:dyDescent="0.25">
      <c r="A22" s="47"/>
      <c r="B22" s="127" t="s">
        <v>95</v>
      </c>
      <c r="C22" s="128"/>
      <c r="D22" s="128"/>
      <c r="E22" s="129">
        <v>1402650</v>
      </c>
      <c r="F22" s="128"/>
      <c r="G22" s="129">
        <v>98850</v>
      </c>
      <c r="H22" s="128"/>
      <c r="I22" s="128"/>
      <c r="J22" s="129">
        <v>7.05</v>
      </c>
      <c r="K22" s="128"/>
      <c r="L22" s="128"/>
      <c r="M22" s="129">
        <v>1501500</v>
      </c>
      <c r="N22" s="128"/>
    </row>
    <row r="23" spans="1:14" x14ac:dyDescent="0.25">
      <c r="A23" s="47" t="s">
        <v>345</v>
      </c>
      <c r="B23" s="127" t="s">
        <v>7</v>
      </c>
      <c r="C23" s="128"/>
      <c r="D23" s="128"/>
      <c r="E23" s="129">
        <v>1385470</v>
      </c>
      <c r="F23" s="128"/>
      <c r="G23" s="129">
        <v>82130</v>
      </c>
      <c r="H23" s="128"/>
      <c r="I23" s="128"/>
      <c r="J23" s="129">
        <v>5.93</v>
      </c>
      <c r="K23" s="128"/>
      <c r="L23" s="128"/>
      <c r="M23" s="129">
        <v>1467600</v>
      </c>
      <c r="N23" s="128"/>
    </row>
    <row r="24" spans="1:14" x14ac:dyDescent="0.25">
      <c r="A24" s="47" t="s">
        <v>270</v>
      </c>
      <c r="B24" s="127" t="s">
        <v>8</v>
      </c>
      <c r="C24" s="128"/>
      <c r="D24" s="128"/>
      <c r="E24" s="129">
        <v>1186540</v>
      </c>
      <c r="F24" s="128"/>
      <c r="G24" s="129">
        <v>74224</v>
      </c>
      <c r="H24" s="128"/>
      <c r="I24" s="128"/>
      <c r="J24" s="129">
        <v>6.26</v>
      </c>
      <c r="K24" s="128"/>
      <c r="L24" s="128"/>
      <c r="M24" s="129">
        <v>1260764</v>
      </c>
      <c r="N24" s="128"/>
    </row>
    <row r="25" spans="1:14" x14ac:dyDescent="0.25">
      <c r="A25" s="47" t="s">
        <v>100</v>
      </c>
      <c r="B25" s="127" t="s">
        <v>16</v>
      </c>
      <c r="C25" s="128"/>
      <c r="D25" s="128"/>
      <c r="E25" s="129">
        <v>186475</v>
      </c>
      <c r="F25" s="128"/>
      <c r="G25" s="129">
        <v>-16565</v>
      </c>
      <c r="H25" s="128"/>
      <c r="I25" s="128"/>
      <c r="J25" s="129">
        <v>-8.8800000000000008</v>
      </c>
      <c r="K25" s="128"/>
      <c r="L25" s="128"/>
      <c r="M25" s="129">
        <v>169910</v>
      </c>
      <c r="N25" s="128"/>
    </row>
    <row r="26" spans="1:14" ht="15.6" customHeight="1" x14ac:dyDescent="0.25">
      <c r="A26" s="47" t="s">
        <v>207</v>
      </c>
      <c r="B26" s="127" t="s">
        <v>50</v>
      </c>
      <c r="C26" s="128"/>
      <c r="D26" s="128"/>
      <c r="E26" s="129">
        <v>455</v>
      </c>
      <c r="F26" s="128"/>
      <c r="G26" s="129">
        <v>-210</v>
      </c>
      <c r="H26" s="128"/>
      <c r="I26" s="128"/>
      <c r="J26" s="129">
        <v>-46.15</v>
      </c>
      <c r="K26" s="128"/>
      <c r="L26" s="128"/>
      <c r="M26" s="129">
        <v>245</v>
      </c>
      <c r="N26" s="128"/>
    </row>
    <row r="27" spans="1:14" x14ac:dyDescent="0.25">
      <c r="A27" s="47" t="s">
        <v>252</v>
      </c>
      <c r="B27" s="127" t="s">
        <v>65</v>
      </c>
      <c r="C27" s="128"/>
      <c r="D27" s="128"/>
      <c r="E27" s="129">
        <v>12000</v>
      </c>
      <c r="F27" s="128"/>
      <c r="G27" s="129">
        <v>22680</v>
      </c>
      <c r="H27" s="128"/>
      <c r="I27" s="128"/>
      <c r="J27" s="129">
        <v>189</v>
      </c>
      <c r="K27" s="128"/>
      <c r="L27" s="128"/>
      <c r="M27" s="129">
        <v>34680</v>
      </c>
      <c r="N27" s="128"/>
    </row>
    <row r="28" spans="1:14" x14ac:dyDescent="0.25">
      <c r="A28" s="47" t="s">
        <v>240</v>
      </c>
      <c r="B28" s="127" t="s">
        <v>331</v>
      </c>
      <c r="C28" s="128"/>
      <c r="D28" s="128"/>
      <c r="E28" s="129">
        <v>0</v>
      </c>
      <c r="F28" s="128"/>
      <c r="G28" s="129">
        <v>2001</v>
      </c>
      <c r="H28" s="128"/>
      <c r="I28" s="128"/>
      <c r="J28" s="129">
        <v>100</v>
      </c>
      <c r="K28" s="128"/>
      <c r="L28" s="128"/>
      <c r="M28" s="129">
        <v>2001</v>
      </c>
      <c r="N28" s="128"/>
    </row>
    <row r="29" spans="1:14" x14ac:dyDescent="0.25">
      <c r="A29" s="47" t="s">
        <v>358</v>
      </c>
      <c r="B29" s="127" t="s">
        <v>9</v>
      </c>
      <c r="C29" s="128"/>
      <c r="D29" s="128"/>
      <c r="E29" s="129">
        <v>17180</v>
      </c>
      <c r="F29" s="128"/>
      <c r="G29" s="129">
        <v>16720</v>
      </c>
      <c r="H29" s="128"/>
      <c r="I29" s="128"/>
      <c r="J29" s="129">
        <v>97.32</v>
      </c>
      <c r="K29" s="128"/>
      <c r="L29" s="128"/>
      <c r="M29" s="129">
        <v>33900</v>
      </c>
      <c r="N29" s="128"/>
    </row>
    <row r="30" spans="1:14" x14ac:dyDescent="0.25">
      <c r="A30" s="47" t="s">
        <v>215</v>
      </c>
      <c r="B30" s="127" t="s">
        <v>22</v>
      </c>
      <c r="C30" s="128"/>
      <c r="D30" s="128"/>
      <c r="E30" s="129">
        <v>17180</v>
      </c>
      <c r="F30" s="128"/>
      <c r="G30" s="129">
        <v>16720</v>
      </c>
      <c r="H30" s="128"/>
      <c r="I30" s="128"/>
      <c r="J30" s="129">
        <v>97.32</v>
      </c>
      <c r="K30" s="128"/>
      <c r="L30" s="128"/>
      <c r="M30" s="129">
        <v>33900</v>
      </c>
      <c r="N30" s="128"/>
    </row>
  </sheetData>
  <mergeCells count="99">
    <mergeCell ref="B30:D30"/>
    <mergeCell ref="E30:F30"/>
    <mergeCell ref="G30:I30"/>
    <mergeCell ref="J30:L30"/>
    <mergeCell ref="M30:N30"/>
    <mergeCell ref="B29:D29"/>
    <mergeCell ref="E29:F29"/>
    <mergeCell ref="G29:I29"/>
    <mergeCell ref="J29:L29"/>
    <mergeCell ref="M29:N29"/>
    <mergeCell ref="B28:D28"/>
    <mergeCell ref="E28:F28"/>
    <mergeCell ref="G28:I28"/>
    <mergeCell ref="J28:L28"/>
    <mergeCell ref="M28:N28"/>
    <mergeCell ref="B27:D27"/>
    <mergeCell ref="E27:F27"/>
    <mergeCell ref="G27:I27"/>
    <mergeCell ref="J27:L27"/>
    <mergeCell ref="M27:N27"/>
    <mergeCell ref="B26:D26"/>
    <mergeCell ref="E26:F26"/>
    <mergeCell ref="G26:I26"/>
    <mergeCell ref="J26:L26"/>
    <mergeCell ref="M26:N26"/>
    <mergeCell ref="B25:D25"/>
    <mergeCell ref="E25:F25"/>
    <mergeCell ref="G25:I25"/>
    <mergeCell ref="J25:L25"/>
    <mergeCell ref="M25:N25"/>
    <mergeCell ref="B24:D24"/>
    <mergeCell ref="E24:F24"/>
    <mergeCell ref="G24:I24"/>
    <mergeCell ref="J24:L24"/>
    <mergeCell ref="M24:N24"/>
    <mergeCell ref="E22:F22"/>
    <mergeCell ref="G22:I22"/>
    <mergeCell ref="J22:L22"/>
    <mergeCell ref="M22:N22"/>
    <mergeCell ref="B23:D23"/>
    <mergeCell ref="E23:F23"/>
    <mergeCell ref="G23:I23"/>
    <mergeCell ref="J23:L23"/>
    <mergeCell ref="M23:N23"/>
    <mergeCell ref="B22:D22"/>
    <mergeCell ref="G18:I18"/>
    <mergeCell ref="J18:L18"/>
    <mergeCell ref="M18:N18"/>
    <mergeCell ref="B21:D21"/>
    <mergeCell ref="E21:F21"/>
    <mergeCell ref="G21:I21"/>
    <mergeCell ref="J21:L21"/>
    <mergeCell ref="M21:N21"/>
    <mergeCell ref="B18:D18"/>
    <mergeCell ref="E18:F18"/>
    <mergeCell ref="G15:I15"/>
    <mergeCell ref="J15:L15"/>
    <mergeCell ref="M15:N15"/>
    <mergeCell ref="B17:D17"/>
    <mergeCell ref="E17:F17"/>
    <mergeCell ref="G17:I17"/>
    <mergeCell ref="J17:L17"/>
    <mergeCell ref="M17:N17"/>
    <mergeCell ref="B15:D15"/>
    <mergeCell ref="E15:F15"/>
    <mergeCell ref="G13:I13"/>
    <mergeCell ref="J13:L13"/>
    <mergeCell ref="M13:N13"/>
    <mergeCell ref="B14:D14"/>
    <mergeCell ref="E14:F14"/>
    <mergeCell ref="G14:I14"/>
    <mergeCell ref="J14:L14"/>
    <mergeCell ref="M14:N14"/>
    <mergeCell ref="B13:D13"/>
    <mergeCell ref="E13:F13"/>
    <mergeCell ref="G11:I11"/>
    <mergeCell ref="J11:L11"/>
    <mergeCell ref="M11:N11"/>
    <mergeCell ref="B12:D12"/>
    <mergeCell ref="E12:F12"/>
    <mergeCell ref="G12:I12"/>
    <mergeCell ref="J12:L12"/>
    <mergeCell ref="M12:N12"/>
    <mergeCell ref="B11:D11"/>
    <mergeCell ref="E11:F11"/>
    <mergeCell ref="G9:I9"/>
    <mergeCell ref="J9:L9"/>
    <mergeCell ref="M9:N9"/>
    <mergeCell ref="B10:D10"/>
    <mergeCell ref="E10:F10"/>
    <mergeCell ref="G10:I10"/>
    <mergeCell ref="J10:L10"/>
    <mergeCell ref="M10:N10"/>
    <mergeCell ref="E9:F9"/>
    <mergeCell ref="A1:D1"/>
    <mergeCell ref="A3:D3"/>
    <mergeCell ref="A5:D5"/>
    <mergeCell ref="A7:D7"/>
    <mergeCell ref="B9:D9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0"/>
  <sheetViews>
    <sheetView workbookViewId="0">
      <selection activeCell="B118" sqref="B118:E118"/>
    </sheetView>
  </sheetViews>
  <sheetFormatPr defaultRowHeight="15" x14ac:dyDescent="0.25"/>
  <cols>
    <col min="1" max="1" width="9.5703125" customWidth="1"/>
    <col min="2" max="2" width="23.28515625" customWidth="1"/>
    <col min="3" max="3" width="6.85546875" customWidth="1"/>
    <col min="4" max="4" width="25.140625" customWidth="1"/>
    <col min="5" max="5" width="4.28515625" hidden="1" customWidth="1"/>
    <col min="6" max="6" width="0.85546875" hidden="1" customWidth="1"/>
    <col min="7" max="7" width="10.7109375" customWidth="1"/>
    <col min="8" max="8" width="9.140625" hidden="1" customWidth="1"/>
    <col min="9" max="9" width="0.28515625" hidden="1" customWidth="1"/>
    <col min="10" max="10" width="9" customWidth="1"/>
    <col min="11" max="11" width="0.7109375" hidden="1" customWidth="1"/>
    <col min="12" max="12" width="4.42578125" hidden="1" customWidth="1"/>
    <col min="13" max="13" width="6" customWidth="1"/>
    <col min="14" max="14" width="2.5703125" hidden="1" customWidth="1"/>
    <col min="15" max="15" width="11" customWidth="1"/>
    <col min="16" max="16" width="0.140625" customWidth="1"/>
  </cols>
  <sheetData>
    <row r="1" spans="1:16" ht="42" customHeight="1" x14ac:dyDescent="0.25">
      <c r="A1" s="136" t="s">
        <v>328</v>
      </c>
      <c r="B1" s="136"/>
      <c r="C1" s="136"/>
      <c r="D1" s="136"/>
      <c r="E1" s="136"/>
      <c r="F1" s="11"/>
    </row>
    <row r="2" spans="1:16" ht="18" customHeight="1" x14ac:dyDescent="0.25">
      <c r="A2" s="12"/>
      <c r="B2" s="12"/>
      <c r="C2" s="12"/>
      <c r="D2" s="12"/>
      <c r="E2" s="12"/>
      <c r="F2" s="11"/>
    </row>
    <row r="3" spans="1:16" ht="15.75" customHeight="1" x14ac:dyDescent="0.25">
      <c r="A3" s="136" t="s">
        <v>14</v>
      </c>
      <c r="B3" s="136"/>
      <c r="C3" s="136"/>
      <c r="D3" s="136"/>
      <c r="E3" s="136"/>
      <c r="F3" s="11"/>
    </row>
    <row r="4" spans="1:16" x14ac:dyDescent="0.25">
      <c r="A4" s="11"/>
      <c r="B4" s="12"/>
      <c r="C4" s="12"/>
      <c r="D4" s="12"/>
      <c r="E4" s="13"/>
      <c r="F4" s="11"/>
    </row>
    <row r="5" spans="1:16" ht="18" customHeight="1" x14ac:dyDescent="0.25">
      <c r="A5" s="136" t="s">
        <v>3</v>
      </c>
      <c r="B5" s="136"/>
      <c r="C5" s="136"/>
      <c r="D5" s="136"/>
      <c r="E5" s="136"/>
      <c r="F5" s="11"/>
    </row>
    <row r="6" spans="1:16" x14ac:dyDescent="0.25">
      <c r="A6" s="12"/>
      <c r="B6" s="12"/>
      <c r="C6" s="12"/>
      <c r="D6" s="12"/>
      <c r="E6" s="13"/>
      <c r="F6" s="11"/>
    </row>
    <row r="7" spans="1:16" ht="15.75" customHeight="1" x14ac:dyDescent="0.25">
      <c r="A7" s="136" t="s">
        <v>32</v>
      </c>
      <c r="B7" s="136"/>
      <c r="C7" s="136"/>
      <c r="D7" s="136"/>
      <c r="E7" s="136"/>
      <c r="F7" s="11"/>
    </row>
    <row r="8" spans="1:16" x14ac:dyDescent="0.25">
      <c r="A8" s="33"/>
      <c r="B8" s="33"/>
      <c r="C8" s="33"/>
      <c r="D8" s="33"/>
      <c r="E8" s="55"/>
      <c r="F8" s="25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25.5" customHeight="1" x14ac:dyDescent="0.25">
      <c r="A9" s="51" t="s">
        <v>15</v>
      </c>
      <c r="B9" s="130" t="s">
        <v>23</v>
      </c>
      <c r="C9" s="131"/>
      <c r="D9" s="131"/>
      <c r="E9" s="131"/>
      <c r="F9" s="130" t="s">
        <v>92</v>
      </c>
      <c r="G9" s="131"/>
      <c r="H9" s="130" t="s">
        <v>93</v>
      </c>
      <c r="I9" s="131"/>
      <c r="J9" s="131"/>
      <c r="K9" s="132" t="s">
        <v>376</v>
      </c>
      <c r="L9" s="131"/>
      <c r="M9" s="131"/>
      <c r="N9" s="130" t="s">
        <v>94</v>
      </c>
      <c r="O9" s="131"/>
      <c r="P9" s="37"/>
    </row>
    <row r="10" spans="1:16" ht="13.5" customHeight="1" x14ac:dyDescent="0.25">
      <c r="A10" s="39"/>
      <c r="B10" s="133" t="s">
        <v>380</v>
      </c>
      <c r="C10" s="134"/>
      <c r="D10" s="134"/>
      <c r="E10" s="134"/>
      <c r="F10" s="135">
        <v>1402650</v>
      </c>
      <c r="G10" s="134"/>
      <c r="H10" s="135">
        <v>98850</v>
      </c>
      <c r="I10" s="134"/>
      <c r="J10" s="134"/>
      <c r="K10" s="135">
        <v>7.05</v>
      </c>
      <c r="L10" s="135"/>
      <c r="M10" s="135"/>
      <c r="N10" s="135">
        <v>1501500</v>
      </c>
      <c r="O10" s="134"/>
      <c r="P10" s="37"/>
    </row>
    <row r="11" spans="1:16" ht="22.5" customHeight="1" x14ac:dyDescent="0.25">
      <c r="A11" s="43" t="s">
        <v>51</v>
      </c>
      <c r="B11" s="43" t="s">
        <v>391</v>
      </c>
      <c r="C11" s="44"/>
      <c r="D11" s="44"/>
      <c r="E11" s="44"/>
      <c r="F11" s="45"/>
      <c r="G11" s="67">
        <v>15184</v>
      </c>
      <c r="H11" s="68"/>
      <c r="I11" s="67"/>
      <c r="J11" s="67">
        <v>27300</v>
      </c>
      <c r="K11" s="68"/>
      <c r="L11" s="68"/>
      <c r="M11" s="69">
        <v>179.79</v>
      </c>
      <c r="N11" s="68"/>
      <c r="O11" s="67">
        <v>42484</v>
      </c>
      <c r="P11" s="37"/>
    </row>
    <row r="12" spans="1:16" ht="19.5" customHeight="1" x14ac:dyDescent="0.25">
      <c r="A12" s="58">
        <v>67</v>
      </c>
      <c r="B12" s="59" t="s">
        <v>391</v>
      </c>
      <c r="C12" s="60"/>
      <c r="D12" s="60"/>
      <c r="E12" s="60"/>
      <c r="F12" s="61"/>
      <c r="G12" s="62">
        <v>15184</v>
      </c>
      <c r="H12" s="63"/>
      <c r="I12" s="62"/>
      <c r="J12" s="62">
        <v>27300</v>
      </c>
      <c r="K12" s="63"/>
      <c r="L12" s="63"/>
      <c r="M12" s="64">
        <v>179.79</v>
      </c>
      <c r="N12" s="63"/>
      <c r="O12" s="62">
        <v>42484</v>
      </c>
      <c r="P12" s="65"/>
    </row>
    <row r="13" spans="1:16" ht="19.5" customHeight="1" x14ac:dyDescent="0.25">
      <c r="A13" s="70" t="s">
        <v>392</v>
      </c>
      <c r="B13" s="70" t="s">
        <v>391</v>
      </c>
      <c r="C13" s="44"/>
      <c r="D13" s="44"/>
      <c r="E13" s="44"/>
      <c r="F13" s="45"/>
      <c r="G13" s="147">
        <v>62700</v>
      </c>
      <c r="H13" s="146"/>
      <c r="I13" s="147">
        <v>5629</v>
      </c>
      <c r="J13" s="146"/>
      <c r="K13" s="146"/>
      <c r="L13" s="147">
        <v>8.98</v>
      </c>
      <c r="M13" s="146"/>
      <c r="N13" s="146"/>
      <c r="O13" s="147">
        <v>68329</v>
      </c>
      <c r="P13" s="146"/>
    </row>
    <row r="14" spans="1:16" ht="19.5" customHeight="1" x14ac:dyDescent="0.25">
      <c r="A14" s="56">
        <v>67</v>
      </c>
      <c r="B14" s="57" t="s">
        <v>391</v>
      </c>
      <c r="C14" s="40"/>
      <c r="D14" s="40"/>
      <c r="E14" s="40"/>
      <c r="F14" s="41"/>
      <c r="G14" s="149">
        <v>62700</v>
      </c>
      <c r="H14" s="148"/>
      <c r="I14" s="149">
        <v>5629</v>
      </c>
      <c r="J14" s="148"/>
      <c r="K14" s="148"/>
      <c r="L14" s="149">
        <v>8.98</v>
      </c>
      <c r="M14" s="148"/>
      <c r="N14" s="148"/>
      <c r="O14" s="149">
        <v>68329</v>
      </c>
      <c r="P14" s="148"/>
    </row>
    <row r="15" spans="1:16" ht="19.5" customHeight="1" x14ac:dyDescent="0.25">
      <c r="A15" s="70" t="s">
        <v>393</v>
      </c>
      <c r="B15" s="70" t="s">
        <v>394</v>
      </c>
      <c r="C15" s="44"/>
      <c r="D15" s="44"/>
      <c r="E15" s="44"/>
      <c r="F15" s="45"/>
      <c r="G15" s="147">
        <v>77550</v>
      </c>
      <c r="H15" s="146"/>
      <c r="I15" s="147">
        <v>-8655</v>
      </c>
      <c r="J15" s="146"/>
      <c r="K15" s="146"/>
      <c r="L15" s="147">
        <v>-11.16</v>
      </c>
      <c r="M15" s="146"/>
      <c r="N15" s="146"/>
      <c r="O15" s="147">
        <v>68895</v>
      </c>
      <c r="P15" s="146"/>
    </row>
    <row r="16" spans="1:16" ht="27.75" customHeight="1" x14ac:dyDescent="0.25">
      <c r="A16" s="56">
        <v>67</v>
      </c>
      <c r="B16" s="57" t="s">
        <v>394</v>
      </c>
      <c r="C16" s="40"/>
      <c r="D16" s="40"/>
      <c r="E16" s="40"/>
      <c r="F16" s="41"/>
      <c r="G16" s="149">
        <v>77550</v>
      </c>
      <c r="H16" s="148"/>
      <c r="I16" s="149">
        <v>-8655</v>
      </c>
      <c r="J16" s="148"/>
      <c r="K16" s="148"/>
      <c r="L16" s="149">
        <v>-11.16</v>
      </c>
      <c r="M16" s="148"/>
      <c r="N16" s="148"/>
      <c r="O16" s="149">
        <v>68895</v>
      </c>
      <c r="P16" s="148"/>
    </row>
    <row r="17" spans="1:16" ht="18.75" customHeight="1" x14ac:dyDescent="0.25">
      <c r="A17" s="71" t="s">
        <v>55</v>
      </c>
      <c r="B17" s="141" t="s">
        <v>56</v>
      </c>
      <c r="C17" s="141"/>
      <c r="D17" s="141"/>
      <c r="E17" s="141"/>
      <c r="F17" s="139">
        <v>5</v>
      </c>
      <c r="G17" s="139"/>
      <c r="H17" s="139">
        <v>0</v>
      </c>
      <c r="I17" s="139"/>
      <c r="J17" s="139"/>
      <c r="K17" s="139">
        <v>0</v>
      </c>
      <c r="L17" s="140"/>
      <c r="M17" s="140"/>
      <c r="N17" s="139">
        <v>5</v>
      </c>
      <c r="O17" s="140"/>
      <c r="P17" s="66"/>
    </row>
    <row r="18" spans="1:16" ht="30" customHeight="1" x14ac:dyDescent="0.25">
      <c r="A18" s="39" t="s">
        <v>381</v>
      </c>
      <c r="B18" s="133" t="s">
        <v>6</v>
      </c>
      <c r="C18" s="134"/>
      <c r="D18" s="134"/>
      <c r="E18" s="134"/>
      <c r="F18" s="135">
        <v>5</v>
      </c>
      <c r="G18" s="134"/>
      <c r="H18" s="135">
        <v>0</v>
      </c>
      <c r="I18" s="134"/>
      <c r="J18" s="134"/>
      <c r="K18" s="135">
        <v>0</v>
      </c>
      <c r="L18" s="134"/>
      <c r="M18" s="134"/>
      <c r="N18" s="135">
        <v>5</v>
      </c>
      <c r="O18" s="134"/>
      <c r="P18" s="37"/>
    </row>
    <row r="19" spans="1:16" x14ac:dyDescent="0.25">
      <c r="A19" s="39" t="s">
        <v>382</v>
      </c>
      <c r="B19" s="133" t="s">
        <v>85</v>
      </c>
      <c r="C19" s="134"/>
      <c r="D19" s="134"/>
      <c r="E19" s="134"/>
      <c r="F19" s="135">
        <v>5</v>
      </c>
      <c r="G19" s="134"/>
      <c r="H19" s="135">
        <v>0</v>
      </c>
      <c r="I19" s="134"/>
      <c r="J19" s="134"/>
      <c r="K19" s="135">
        <v>0</v>
      </c>
      <c r="L19" s="134"/>
      <c r="M19" s="134"/>
      <c r="N19" s="135">
        <v>5</v>
      </c>
      <c r="O19" s="134"/>
      <c r="P19" s="37"/>
    </row>
    <row r="20" spans="1:16" ht="36.75" customHeight="1" x14ac:dyDescent="0.25">
      <c r="A20" s="39" t="s">
        <v>383</v>
      </c>
      <c r="B20" s="137" t="s">
        <v>384</v>
      </c>
      <c r="C20" s="138"/>
      <c r="D20" s="138"/>
      <c r="E20" s="138"/>
      <c r="F20" s="135">
        <v>0</v>
      </c>
      <c r="G20" s="134"/>
      <c r="H20" s="135">
        <v>0</v>
      </c>
      <c r="I20" s="134"/>
      <c r="J20" s="134"/>
      <c r="K20" s="135">
        <v>0</v>
      </c>
      <c r="L20" s="134"/>
      <c r="M20" s="134"/>
      <c r="N20" s="135">
        <v>0</v>
      </c>
      <c r="O20" s="134"/>
      <c r="P20" s="37"/>
    </row>
    <row r="21" spans="1:16" x14ac:dyDescent="0.25">
      <c r="A21" s="39" t="s">
        <v>385</v>
      </c>
      <c r="B21" s="133" t="s">
        <v>386</v>
      </c>
      <c r="C21" s="134"/>
      <c r="D21" s="134"/>
      <c r="E21" s="134"/>
      <c r="F21" s="135">
        <v>0</v>
      </c>
      <c r="G21" s="134"/>
      <c r="H21" s="135">
        <v>0</v>
      </c>
      <c r="I21" s="134"/>
      <c r="J21" s="134"/>
      <c r="K21" s="135">
        <v>0</v>
      </c>
      <c r="L21" s="134"/>
      <c r="M21" s="134"/>
      <c r="N21" s="135">
        <v>0</v>
      </c>
      <c r="O21" s="134"/>
      <c r="P21" s="37"/>
    </row>
    <row r="22" spans="1:16" ht="25.15" customHeight="1" x14ac:dyDescent="0.25">
      <c r="A22" s="39" t="s">
        <v>387</v>
      </c>
      <c r="B22" s="133" t="s">
        <v>53</v>
      </c>
      <c r="C22" s="134"/>
      <c r="D22" s="134"/>
      <c r="E22" s="134"/>
      <c r="F22" s="135">
        <v>0</v>
      </c>
      <c r="G22" s="134"/>
      <c r="H22" s="135">
        <v>0</v>
      </c>
      <c r="I22" s="134"/>
      <c r="J22" s="134"/>
      <c r="K22" s="135">
        <v>0</v>
      </c>
      <c r="L22" s="134"/>
      <c r="M22" s="134"/>
      <c r="N22" s="135">
        <v>0</v>
      </c>
      <c r="O22" s="134"/>
      <c r="P22" s="37"/>
    </row>
    <row r="23" spans="1:16" ht="26.45" customHeight="1" x14ac:dyDescent="0.25">
      <c r="A23" s="43" t="s">
        <v>52</v>
      </c>
      <c r="B23" s="144" t="s">
        <v>57</v>
      </c>
      <c r="C23" s="143"/>
      <c r="D23" s="143"/>
      <c r="E23" s="143"/>
      <c r="F23" s="142">
        <v>2545</v>
      </c>
      <c r="G23" s="143"/>
      <c r="H23" s="142">
        <v>-848</v>
      </c>
      <c r="I23" s="143"/>
      <c r="J23" s="143"/>
      <c r="K23" s="142">
        <v>-33.32</v>
      </c>
      <c r="L23" s="143"/>
      <c r="M23" s="143"/>
      <c r="N23" s="142">
        <v>1697</v>
      </c>
      <c r="O23" s="143"/>
      <c r="P23" s="37"/>
    </row>
    <row r="24" spans="1:16" ht="25.9" customHeight="1" x14ac:dyDescent="0.25">
      <c r="A24" s="39" t="s">
        <v>381</v>
      </c>
      <c r="B24" s="133" t="s">
        <v>6</v>
      </c>
      <c r="C24" s="134"/>
      <c r="D24" s="134"/>
      <c r="E24" s="134"/>
      <c r="F24" s="135">
        <v>2545</v>
      </c>
      <c r="G24" s="134"/>
      <c r="H24" s="135">
        <v>-848</v>
      </c>
      <c r="I24" s="134"/>
      <c r="J24" s="134"/>
      <c r="K24" s="135">
        <v>-33.32</v>
      </c>
      <c r="L24" s="134"/>
      <c r="M24" s="134"/>
      <c r="N24" s="135">
        <v>1697</v>
      </c>
      <c r="O24" s="134"/>
      <c r="P24" s="37"/>
    </row>
    <row r="25" spans="1:16" ht="23.45" customHeight="1" x14ac:dyDescent="0.25">
      <c r="A25" s="39" t="s">
        <v>388</v>
      </c>
      <c r="B25" s="133" t="s">
        <v>389</v>
      </c>
      <c r="C25" s="134"/>
      <c r="D25" s="134"/>
      <c r="E25" s="134"/>
      <c r="F25" s="135">
        <v>2300</v>
      </c>
      <c r="G25" s="134"/>
      <c r="H25" s="135">
        <v>-848</v>
      </c>
      <c r="I25" s="134"/>
      <c r="J25" s="134"/>
      <c r="K25" s="135">
        <v>-36.869999999999997</v>
      </c>
      <c r="L25" s="134"/>
      <c r="M25" s="134"/>
      <c r="N25" s="135">
        <v>1452</v>
      </c>
      <c r="O25" s="134"/>
      <c r="P25" s="37"/>
    </row>
    <row r="26" spans="1:16" ht="36.6" customHeight="1" x14ac:dyDescent="0.25">
      <c r="A26" s="39" t="s">
        <v>383</v>
      </c>
      <c r="B26" s="133" t="s">
        <v>384</v>
      </c>
      <c r="C26" s="134"/>
      <c r="D26" s="134"/>
      <c r="E26" s="134"/>
      <c r="F26" s="135">
        <v>245</v>
      </c>
      <c r="G26" s="134"/>
      <c r="H26" s="135">
        <v>0</v>
      </c>
      <c r="I26" s="134"/>
      <c r="J26" s="134"/>
      <c r="K26" s="135">
        <v>0</v>
      </c>
      <c r="L26" s="134"/>
      <c r="M26" s="134"/>
      <c r="N26" s="135">
        <v>245</v>
      </c>
      <c r="O26" s="134"/>
      <c r="P26" s="37"/>
    </row>
    <row r="27" spans="1:16" ht="25.15" customHeight="1" x14ac:dyDescent="0.25">
      <c r="A27" s="39" t="s">
        <v>385</v>
      </c>
      <c r="B27" s="133" t="s">
        <v>386</v>
      </c>
      <c r="C27" s="134"/>
      <c r="D27" s="134"/>
      <c r="E27" s="134"/>
      <c r="F27" s="135">
        <v>0</v>
      </c>
      <c r="G27" s="134"/>
      <c r="H27" s="135">
        <v>0</v>
      </c>
      <c r="I27" s="134"/>
      <c r="J27" s="134"/>
      <c r="K27" s="135">
        <v>0</v>
      </c>
      <c r="L27" s="134"/>
      <c r="M27" s="134"/>
      <c r="N27" s="135">
        <v>0</v>
      </c>
      <c r="O27" s="134"/>
      <c r="P27" s="37"/>
    </row>
    <row r="28" spans="1:16" x14ac:dyDescent="0.25">
      <c r="A28" s="39" t="s">
        <v>387</v>
      </c>
      <c r="B28" s="133" t="s">
        <v>53</v>
      </c>
      <c r="C28" s="134"/>
      <c r="D28" s="134"/>
      <c r="E28" s="134"/>
      <c r="F28" s="135">
        <v>0</v>
      </c>
      <c r="G28" s="134"/>
      <c r="H28" s="135">
        <v>0</v>
      </c>
      <c r="I28" s="134"/>
      <c r="J28" s="134"/>
      <c r="K28" s="135">
        <v>0</v>
      </c>
      <c r="L28" s="134"/>
      <c r="M28" s="134"/>
      <c r="N28" s="135">
        <v>0</v>
      </c>
      <c r="O28" s="134"/>
      <c r="P28" s="37"/>
    </row>
    <row r="29" spans="1:16" ht="24" customHeight="1" x14ac:dyDescent="0.25">
      <c r="A29" s="43" t="s">
        <v>58</v>
      </c>
      <c r="B29" s="144" t="s">
        <v>59</v>
      </c>
      <c r="C29" s="143"/>
      <c r="D29" s="143"/>
      <c r="E29" s="143"/>
      <c r="F29" s="142">
        <v>1241500</v>
      </c>
      <c r="G29" s="143"/>
      <c r="H29" s="142">
        <v>75424</v>
      </c>
      <c r="I29" s="143"/>
      <c r="J29" s="143"/>
      <c r="K29" s="142">
        <v>6.08</v>
      </c>
      <c r="L29" s="143"/>
      <c r="M29" s="143"/>
      <c r="N29" s="142">
        <v>1316924</v>
      </c>
      <c r="O29" s="143"/>
      <c r="P29" s="37"/>
    </row>
    <row r="30" spans="1:16" ht="40.9" customHeight="1" x14ac:dyDescent="0.25">
      <c r="A30" s="39" t="s">
        <v>381</v>
      </c>
      <c r="B30" s="133" t="s">
        <v>6</v>
      </c>
      <c r="C30" s="134"/>
      <c r="D30" s="134"/>
      <c r="E30" s="134"/>
      <c r="F30" s="135">
        <v>1241500</v>
      </c>
      <c r="G30" s="134"/>
      <c r="H30" s="135">
        <v>75424</v>
      </c>
      <c r="I30" s="134"/>
      <c r="J30" s="134"/>
      <c r="K30" s="135">
        <v>6.08</v>
      </c>
      <c r="L30" s="134"/>
      <c r="M30" s="134"/>
      <c r="N30" s="135">
        <v>1316924</v>
      </c>
      <c r="O30" s="134"/>
      <c r="P30" s="37"/>
    </row>
    <row r="31" spans="1:16" x14ac:dyDescent="0.25">
      <c r="A31" s="39" t="s">
        <v>390</v>
      </c>
      <c r="B31" s="133" t="s">
        <v>21</v>
      </c>
      <c r="C31" s="134"/>
      <c r="D31" s="134"/>
      <c r="E31" s="134"/>
      <c r="F31" s="135">
        <v>1241500</v>
      </c>
      <c r="G31" s="134"/>
      <c r="H31" s="135">
        <v>75424</v>
      </c>
      <c r="I31" s="134"/>
      <c r="J31" s="134"/>
      <c r="K31" s="135">
        <v>6.08</v>
      </c>
      <c r="L31" s="134"/>
      <c r="M31" s="134"/>
      <c r="N31" s="135">
        <v>1316924</v>
      </c>
      <c r="O31" s="134"/>
      <c r="P31" s="37"/>
    </row>
    <row r="32" spans="1:16" x14ac:dyDescent="0.25">
      <c r="A32" s="39" t="s">
        <v>385</v>
      </c>
      <c r="B32" s="133" t="s">
        <v>386</v>
      </c>
      <c r="C32" s="134"/>
      <c r="D32" s="134"/>
      <c r="E32" s="134"/>
      <c r="F32" s="135">
        <v>0</v>
      </c>
      <c r="G32" s="134"/>
      <c r="H32" s="135">
        <v>0</v>
      </c>
      <c r="I32" s="134"/>
      <c r="J32" s="134"/>
      <c r="K32" s="135">
        <v>0</v>
      </c>
      <c r="L32" s="134"/>
      <c r="M32" s="134"/>
      <c r="N32" s="135">
        <v>0</v>
      </c>
      <c r="O32" s="134"/>
      <c r="P32" s="37"/>
    </row>
    <row r="33" spans="1:16" x14ac:dyDescent="0.25">
      <c r="A33" s="39" t="s">
        <v>387</v>
      </c>
      <c r="B33" s="133" t="s">
        <v>53</v>
      </c>
      <c r="C33" s="134"/>
      <c r="D33" s="134"/>
      <c r="E33" s="134"/>
      <c r="F33" s="135">
        <v>0</v>
      </c>
      <c r="G33" s="134"/>
      <c r="H33" s="135">
        <v>0</v>
      </c>
      <c r="I33" s="134"/>
      <c r="J33" s="134"/>
      <c r="K33" s="135">
        <v>0</v>
      </c>
      <c r="L33" s="134"/>
      <c r="M33" s="134"/>
      <c r="N33" s="135">
        <v>0</v>
      </c>
      <c r="O33" s="134"/>
      <c r="P33" s="37"/>
    </row>
    <row r="34" spans="1:16" x14ac:dyDescent="0.25">
      <c r="A34" s="43" t="s">
        <v>60</v>
      </c>
      <c r="B34" s="144" t="s">
        <v>61</v>
      </c>
      <c r="C34" s="143"/>
      <c r="D34" s="143"/>
      <c r="E34" s="143"/>
      <c r="F34" s="142">
        <v>326</v>
      </c>
      <c r="G34" s="143"/>
      <c r="H34" s="142">
        <v>0</v>
      </c>
      <c r="I34" s="143"/>
      <c r="J34" s="143"/>
      <c r="K34" s="142">
        <v>0</v>
      </c>
      <c r="L34" s="143"/>
      <c r="M34" s="143"/>
      <c r="N34" s="142">
        <v>326</v>
      </c>
      <c r="O34" s="143"/>
      <c r="P34" s="37"/>
    </row>
    <row r="35" spans="1:16" x14ac:dyDescent="0.25">
      <c r="A35" s="39" t="s">
        <v>381</v>
      </c>
      <c r="B35" s="133" t="s">
        <v>6</v>
      </c>
      <c r="C35" s="134"/>
      <c r="D35" s="134"/>
      <c r="E35" s="134"/>
      <c r="F35" s="135">
        <v>326</v>
      </c>
      <c r="G35" s="134"/>
      <c r="H35" s="135">
        <v>0</v>
      </c>
      <c r="I35" s="134"/>
      <c r="J35" s="134"/>
      <c r="K35" s="135">
        <v>0</v>
      </c>
      <c r="L35" s="134"/>
      <c r="M35" s="134"/>
      <c r="N35" s="135">
        <v>326</v>
      </c>
      <c r="O35" s="134"/>
      <c r="P35" s="37"/>
    </row>
    <row r="36" spans="1:16" x14ac:dyDescent="0.25">
      <c r="A36" s="39" t="s">
        <v>390</v>
      </c>
      <c r="B36" s="133" t="s">
        <v>21</v>
      </c>
      <c r="C36" s="134"/>
      <c r="D36" s="134"/>
      <c r="E36" s="134"/>
      <c r="F36" s="135">
        <v>326</v>
      </c>
      <c r="G36" s="134"/>
      <c r="H36" s="135">
        <v>0</v>
      </c>
      <c r="I36" s="134"/>
      <c r="J36" s="134"/>
      <c r="K36" s="135">
        <v>0</v>
      </c>
      <c r="L36" s="134"/>
      <c r="M36" s="134"/>
      <c r="N36" s="135">
        <v>326</v>
      </c>
      <c r="O36" s="134"/>
      <c r="P36" s="37"/>
    </row>
    <row r="37" spans="1:16" x14ac:dyDescent="0.25">
      <c r="A37" s="39" t="s">
        <v>385</v>
      </c>
      <c r="B37" s="133" t="s">
        <v>386</v>
      </c>
      <c r="C37" s="134"/>
      <c r="D37" s="134"/>
      <c r="E37" s="134"/>
      <c r="F37" s="135">
        <v>0</v>
      </c>
      <c r="G37" s="134"/>
      <c r="H37" s="135">
        <v>0</v>
      </c>
      <c r="I37" s="134"/>
      <c r="J37" s="134"/>
      <c r="K37" s="135">
        <v>0</v>
      </c>
      <c r="L37" s="134"/>
      <c r="M37" s="134"/>
      <c r="N37" s="135">
        <v>0</v>
      </c>
      <c r="O37" s="134"/>
      <c r="P37" s="37"/>
    </row>
    <row r="38" spans="1:16" x14ac:dyDescent="0.25">
      <c r="A38" s="39" t="s">
        <v>387</v>
      </c>
      <c r="B38" s="133" t="s">
        <v>53</v>
      </c>
      <c r="C38" s="134"/>
      <c r="D38" s="134"/>
      <c r="E38" s="134"/>
      <c r="F38" s="135">
        <v>0</v>
      </c>
      <c r="G38" s="134"/>
      <c r="H38" s="135">
        <v>0</v>
      </c>
      <c r="I38" s="134"/>
      <c r="J38" s="134"/>
      <c r="K38" s="135">
        <v>0</v>
      </c>
      <c r="L38" s="134"/>
      <c r="M38" s="134"/>
      <c r="N38" s="135">
        <v>0</v>
      </c>
      <c r="O38" s="134"/>
      <c r="P38" s="37"/>
    </row>
    <row r="39" spans="1:16" x14ac:dyDescent="0.25">
      <c r="A39" s="43" t="s">
        <v>62</v>
      </c>
      <c r="B39" s="144" t="s">
        <v>63</v>
      </c>
      <c r="C39" s="143"/>
      <c r="D39" s="143"/>
      <c r="E39" s="143"/>
      <c r="F39" s="142">
        <v>150</v>
      </c>
      <c r="G39" s="143"/>
      <c r="H39" s="142">
        <v>0</v>
      </c>
      <c r="I39" s="143"/>
      <c r="J39" s="143"/>
      <c r="K39" s="142">
        <v>0</v>
      </c>
      <c r="L39" s="143"/>
      <c r="M39" s="143"/>
      <c r="N39" s="142">
        <v>150</v>
      </c>
      <c r="O39" s="143"/>
      <c r="P39" s="37"/>
    </row>
    <row r="40" spans="1:16" x14ac:dyDescent="0.25">
      <c r="A40" s="39" t="s">
        <v>381</v>
      </c>
      <c r="B40" s="133" t="s">
        <v>6</v>
      </c>
      <c r="C40" s="134"/>
      <c r="D40" s="134"/>
      <c r="E40" s="134"/>
      <c r="F40" s="135">
        <v>150</v>
      </c>
      <c r="G40" s="134"/>
      <c r="H40" s="135">
        <v>0</v>
      </c>
      <c r="I40" s="134"/>
      <c r="J40" s="134"/>
      <c r="K40" s="135">
        <v>0</v>
      </c>
      <c r="L40" s="134"/>
      <c r="M40" s="134"/>
      <c r="N40" s="135">
        <v>150</v>
      </c>
      <c r="O40" s="134"/>
      <c r="P40" s="37"/>
    </row>
    <row r="41" spans="1:16" ht="33.75" customHeight="1" x14ac:dyDescent="0.25">
      <c r="A41" s="39" t="s">
        <v>383</v>
      </c>
      <c r="B41" s="137" t="s">
        <v>384</v>
      </c>
      <c r="C41" s="138"/>
      <c r="D41" s="138"/>
      <c r="E41" s="138"/>
      <c r="F41" s="135">
        <v>150</v>
      </c>
      <c r="G41" s="134"/>
      <c r="H41" s="135">
        <v>0</v>
      </c>
      <c r="I41" s="134"/>
      <c r="J41" s="134"/>
      <c r="K41" s="135">
        <v>0</v>
      </c>
      <c r="L41" s="134"/>
      <c r="M41" s="134"/>
      <c r="N41" s="135">
        <v>150</v>
      </c>
      <c r="O41" s="134"/>
      <c r="P41" s="37"/>
    </row>
    <row r="42" spans="1:16" x14ac:dyDescent="0.25">
      <c r="A42" s="39" t="s">
        <v>385</v>
      </c>
      <c r="B42" s="133" t="s">
        <v>386</v>
      </c>
      <c r="C42" s="134"/>
      <c r="D42" s="134"/>
      <c r="E42" s="134"/>
      <c r="F42" s="135">
        <v>0</v>
      </c>
      <c r="G42" s="134"/>
      <c r="H42" s="135">
        <v>0</v>
      </c>
      <c r="I42" s="134"/>
      <c r="J42" s="134"/>
      <c r="K42" s="135">
        <v>0</v>
      </c>
      <c r="L42" s="134"/>
      <c r="M42" s="134"/>
      <c r="N42" s="135">
        <v>0</v>
      </c>
      <c r="O42" s="134"/>
      <c r="P42" s="37"/>
    </row>
    <row r="43" spans="1:16" ht="27.75" customHeight="1" x14ac:dyDescent="0.25">
      <c r="A43" s="39" t="s">
        <v>387</v>
      </c>
      <c r="B43" s="133" t="s">
        <v>53</v>
      </c>
      <c r="C43" s="134"/>
      <c r="D43" s="134"/>
      <c r="E43" s="134"/>
      <c r="F43" s="135">
        <v>0</v>
      </c>
      <c r="G43" s="134"/>
      <c r="H43" s="135">
        <v>0</v>
      </c>
      <c r="I43" s="134"/>
      <c r="J43" s="134"/>
      <c r="K43" s="135">
        <v>0</v>
      </c>
      <c r="L43" s="134"/>
      <c r="M43" s="134"/>
      <c r="N43" s="135">
        <v>0</v>
      </c>
      <c r="O43" s="134"/>
      <c r="P43" s="37"/>
    </row>
    <row r="44" spans="1:16" ht="24" customHeight="1" x14ac:dyDescent="0.25">
      <c r="A44" s="43" t="s">
        <v>332</v>
      </c>
      <c r="B44" s="144" t="s">
        <v>333</v>
      </c>
      <c r="C44" s="143"/>
      <c r="D44" s="143"/>
      <c r="E44" s="143"/>
      <c r="F44" s="142">
        <v>330</v>
      </c>
      <c r="G44" s="143"/>
      <c r="H44" s="142">
        <v>0</v>
      </c>
      <c r="I44" s="143"/>
      <c r="J44" s="143"/>
      <c r="K44" s="142">
        <v>0</v>
      </c>
      <c r="L44" s="143"/>
      <c r="M44" s="143"/>
      <c r="N44" s="142">
        <v>330</v>
      </c>
      <c r="O44" s="143"/>
      <c r="P44" s="37"/>
    </row>
    <row r="45" spans="1:16" x14ac:dyDescent="0.25">
      <c r="A45" s="39" t="s">
        <v>385</v>
      </c>
      <c r="B45" s="133" t="s">
        <v>386</v>
      </c>
      <c r="C45" s="134"/>
      <c r="D45" s="134"/>
      <c r="E45" s="134"/>
      <c r="F45" s="135">
        <v>330</v>
      </c>
      <c r="G45" s="134"/>
      <c r="H45" s="135">
        <v>0</v>
      </c>
      <c r="I45" s="134"/>
      <c r="J45" s="134"/>
      <c r="K45" s="135">
        <v>0</v>
      </c>
      <c r="L45" s="134"/>
      <c r="M45" s="134"/>
      <c r="N45" s="135">
        <v>330</v>
      </c>
      <c r="O45" s="134"/>
      <c r="P45" s="37"/>
    </row>
    <row r="46" spans="1:16" x14ac:dyDescent="0.25">
      <c r="A46" s="39" t="s">
        <v>387</v>
      </c>
      <c r="B46" s="133" t="s">
        <v>53</v>
      </c>
      <c r="C46" s="134"/>
      <c r="D46" s="134"/>
      <c r="E46" s="134"/>
      <c r="F46" s="135">
        <v>330</v>
      </c>
      <c r="G46" s="134"/>
      <c r="H46" s="135">
        <v>0</v>
      </c>
      <c r="I46" s="134"/>
      <c r="J46" s="134"/>
      <c r="K46" s="135">
        <v>0</v>
      </c>
      <c r="L46" s="134"/>
      <c r="M46" s="134"/>
      <c r="N46" s="135">
        <v>330</v>
      </c>
      <c r="O46" s="134"/>
      <c r="P46" s="37"/>
    </row>
    <row r="47" spans="1:16" x14ac:dyDescent="0.25">
      <c r="A47" s="43" t="s">
        <v>334</v>
      </c>
      <c r="B47" s="144" t="s">
        <v>335</v>
      </c>
      <c r="C47" s="143"/>
      <c r="D47" s="143"/>
      <c r="E47" s="143"/>
      <c r="F47" s="142">
        <v>1500</v>
      </c>
      <c r="G47" s="143"/>
      <c r="H47" s="142">
        <v>0</v>
      </c>
      <c r="I47" s="143"/>
      <c r="J47" s="143"/>
      <c r="K47" s="142">
        <v>0</v>
      </c>
      <c r="L47" s="143"/>
      <c r="M47" s="143"/>
      <c r="N47" s="142">
        <v>1500</v>
      </c>
      <c r="O47" s="143"/>
      <c r="P47" s="37"/>
    </row>
    <row r="48" spans="1:16" ht="28.15" customHeight="1" x14ac:dyDescent="0.25">
      <c r="A48" s="39" t="s">
        <v>385</v>
      </c>
      <c r="B48" s="133" t="s">
        <v>386</v>
      </c>
      <c r="C48" s="134"/>
      <c r="D48" s="134"/>
      <c r="E48" s="134"/>
      <c r="F48" s="135">
        <v>1500</v>
      </c>
      <c r="G48" s="134"/>
      <c r="H48" s="135">
        <v>0</v>
      </c>
      <c r="I48" s="134"/>
      <c r="J48" s="134"/>
      <c r="K48" s="135">
        <v>0</v>
      </c>
      <c r="L48" s="134"/>
      <c r="M48" s="134"/>
      <c r="N48" s="135">
        <v>1500</v>
      </c>
      <c r="O48" s="134"/>
      <c r="P48" s="37"/>
    </row>
    <row r="49" spans="1:16" x14ac:dyDescent="0.25">
      <c r="A49" s="39" t="s">
        <v>387</v>
      </c>
      <c r="B49" s="133" t="s">
        <v>53</v>
      </c>
      <c r="C49" s="134"/>
      <c r="D49" s="134"/>
      <c r="E49" s="134"/>
      <c r="F49" s="135">
        <v>1500</v>
      </c>
      <c r="G49" s="134"/>
      <c r="H49" s="135">
        <v>0</v>
      </c>
      <c r="I49" s="134"/>
      <c r="J49" s="134"/>
      <c r="K49" s="135">
        <v>0</v>
      </c>
      <c r="L49" s="134"/>
      <c r="M49" s="134"/>
      <c r="N49" s="135">
        <v>1500</v>
      </c>
      <c r="O49" s="134"/>
      <c r="P49" s="37"/>
    </row>
    <row r="50" spans="1:16" x14ac:dyDescent="0.25">
      <c r="A50" s="43" t="s">
        <v>336</v>
      </c>
      <c r="B50" s="144" t="s">
        <v>337</v>
      </c>
      <c r="C50" s="143"/>
      <c r="D50" s="143"/>
      <c r="E50" s="143"/>
      <c r="F50" s="142">
        <v>170</v>
      </c>
      <c r="G50" s="143"/>
      <c r="H50" s="142">
        <v>0</v>
      </c>
      <c r="I50" s="143"/>
      <c r="J50" s="143"/>
      <c r="K50" s="142">
        <v>0</v>
      </c>
      <c r="L50" s="143"/>
      <c r="M50" s="143"/>
      <c r="N50" s="142">
        <v>170</v>
      </c>
      <c r="O50" s="143"/>
      <c r="P50" s="37"/>
    </row>
    <row r="51" spans="1:16" x14ac:dyDescent="0.25">
      <c r="A51" s="39" t="s">
        <v>385</v>
      </c>
      <c r="B51" s="133" t="s">
        <v>386</v>
      </c>
      <c r="C51" s="134"/>
      <c r="D51" s="134"/>
      <c r="E51" s="134"/>
      <c r="F51" s="135">
        <v>170</v>
      </c>
      <c r="G51" s="134"/>
      <c r="H51" s="135">
        <v>0</v>
      </c>
      <c r="I51" s="134"/>
      <c r="J51" s="134"/>
      <c r="K51" s="135">
        <v>0</v>
      </c>
      <c r="L51" s="134"/>
      <c r="M51" s="134"/>
      <c r="N51" s="135">
        <v>170</v>
      </c>
      <c r="O51" s="134"/>
      <c r="P51" s="37"/>
    </row>
    <row r="52" spans="1:16" x14ac:dyDescent="0.25">
      <c r="A52" s="39" t="s">
        <v>387</v>
      </c>
      <c r="B52" s="133" t="s">
        <v>53</v>
      </c>
      <c r="C52" s="134"/>
      <c r="D52" s="134"/>
      <c r="E52" s="134"/>
      <c r="F52" s="135">
        <v>170</v>
      </c>
      <c r="G52" s="134"/>
      <c r="H52" s="135">
        <v>0</v>
      </c>
      <c r="I52" s="134"/>
      <c r="J52" s="134"/>
      <c r="K52" s="135">
        <v>0</v>
      </c>
      <c r="L52" s="134"/>
      <c r="M52" s="134"/>
      <c r="N52" s="135">
        <v>170</v>
      </c>
      <c r="O52" s="134"/>
      <c r="P52" s="37"/>
    </row>
    <row r="53" spans="1:16" x14ac:dyDescent="0.25">
      <c r="A53" s="43" t="s">
        <v>338</v>
      </c>
      <c r="B53" s="144" t="s">
        <v>339</v>
      </c>
      <c r="C53" s="143"/>
      <c r="D53" s="143"/>
      <c r="E53" s="143"/>
      <c r="F53" s="142">
        <v>690</v>
      </c>
      <c r="G53" s="143"/>
      <c r="H53" s="142">
        <v>0</v>
      </c>
      <c r="I53" s="143"/>
      <c r="J53" s="143"/>
      <c r="K53" s="142">
        <v>0</v>
      </c>
      <c r="L53" s="143"/>
      <c r="M53" s="143"/>
      <c r="N53" s="142">
        <v>690</v>
      </c>
      <c r="O53" s="143"/>
      <c r="P53" s="37"/>
    </row>
    <row r="54" spans="1:16" x14ac:dyDescent="0.25">
      <c r="A54" s="39" t="s">
        <v>385</v>
      </c>
      <c r="B54" s="133" t="s">
        <v>386</v>
      </c>
      <c r="C54" s="134"/>
      <c r="D54" s="134"/>
      <c r="E54" s="134"/>
      <c r="F54" s="135">
        <v>690</v>
      </c>
      <c r="G54" s="134"/>
      <c r="H54" s="135">
        <v>0</v>
      </c>
      <c r="I54" s="134"/>
      <c r="J54" s="134"/>
      <c r="K54" s="135">
        <v>0</v>
      </c>
      <c r="L54" s="134"/>
      <c r="M54" s="134"/>
      <c r="N54" s="135">
        <v>690</v>
      </c>
      <c r="O54" s="134"/>
      <c r="P54" s="37"/>
    </row>
    <row r="55" spans="1:16" ht="32.25" customHeight="1" x14ac:dyDescent="0.25">
      <c r="A55" s="39" t="s">
        <v>387</v>
      </c>
      <c r="B55" s="133" t="s">
        <v>53</v>
      </c>
      <c r="C55" s="134"/>
      <c r="D55" s="134"/>
      <c r="E55" s="134"/>
      <c r="F55" s="135">
        <v>690</v>
      </c>
      <c r="G55" s="134"/>
      <c r="H55" s="135">
        <v>0</v>
      </c>
      <c r="I55" s="134"/>
      <c r="J55" s="134"/>
      <c r="K55" s="135">
        <v>0</v>
      </c>
      <c r="L55" s="134"/>
      <c r="M55" s="134"/>
      <c r="N55" s="135">
        <v>690</v>
      </c>
      <c r="O55" s="134"/>
      <c r="P55" s="37"/>
    </row>
    <row r="56" spans="1:16" ht="32.25" customHeight="1" x14ac:dyDescent="0.25">
      <c r="A56" s="52"/>
      <c r="B56" s="52"/>
      <c r="C56" s="54"/>
      <c r="D56" s="54"/>
      <c r="E56" s="54"/>
      <c r="F56" s="53"/>
      <c r="G56" s="54"/>
      <c r="H56" s="53"/>
      <c r="I56" s="54"/>
      <c r="J56" s="54"/>
      <c r="K56" s="53"/>
      <c r="L56" s="54"/>
      <c r="M56" s="54"/>
      <c r="N56" s="53"/>
      <c r="O56" s="54"/>
    </row>
    <row r="57" spans="1:16" ht="53.25" customHeight="1" x14ac:dyDescent="0.25">
      <c r="A57" s="52"/>
      <c r="B57" s="72" t="s">
        <v>395</v>
      </c>
      <c r="C57" s="54"/>
      <c r="D57" s="54"/>
      <c r="E57" s="54"/>
      <c r="F57" s="53"/>
      <c r="G57" s="54"/>
      <c r="H57" s="53"/>
      <c r="I57" s="54"/>
      <c r="J57" s="54"/>
      <c r="K57" s="53"/>
      <c r="L57" s="54"/>
      <c r="M57" s="54"/>
      <c r="N57" s="53"/>
      <c r="O57" s="54"/>
    </row>
    <row r="58" spans="1:16" ht="39" customHeight="1" x14ac:dyDescent="0.25">
      <c r="A58" s="51" t="s">
        <v>15</v>
      </c>
      <c r="B58" s="130" t="s">
        <v>23</v>
      </c>
      <c r="C58" s="131"/>
      <c r="D58" s="131"/>
      <c r="E58" s="131"/>
      <c r="F58" s="130" t="s">
        <v>92</v>
      </c>
      <c r="G58" s="131"/>
      <c r="H58" s="130" t="s">
        <v>93</v>
      </c>
      <c r="I58" s="131"/>
      <c r="J58" s="131"/>
      <c r="K58" s="132" t="s">
        <v>376</v>
      </c>
      <c r="L58" s="131"/>
      <c r="M58" s="131"/>
      <c r="N58" s="130" t="s">
        <v>94</v>
      </c>
      <c r="O58" s="131"/>
    </row>
    <row r="59" spans="1:16" x14ac:dyDescent="0.25">
      <c r="A59" s="42"/>
      <c r="B59" s="137" t="s">
        <v>95</v>
      </c>
      <c r="C59" s="148"/>
      <c r="D59" s="148"/>
      <c r="E59" s="148"/>
      <c r="F59" s="149">
        <v>1402650</v>
      </c>
      <c r="G59" s="148"/>
      <c r="H59" s="149">
        <v>98850</v>
      </c>
      <c r="I59" s="148"/>
      <c r="J59" s="148"/>
      <c r="K59" s="149">
        <v>7.05</v>
      </c>
      <c r="L59" s="148"/>
      <c r="M59" s="148"/>
      <c r="N59" s="149">
        <v>1501500</v>
      </c>
      <c r="O59" s="148"/>
    </row>
    <row r="60" spans="1:16" ht="22.5" x14ac:dyDescent="0.25">
      <c r="A60" s="46" t="s">
        <v>51</v>
      </c>
      <c r="B60" s="145" t="s">
        <v>64</v>
      </c>
      <c r="C60" s="146"/>
      <c r="D60" s="146"/>
      <c r="E60" s="146"/>
      <c r="F60" s="147">
        <v>15184</v>
      </c>
      <c r="G60" s="146"/>
      <c r="H60" s="147">
        <v>27300</v>
      </c>
      <c r="I60" s="146"/>
      <c r="J60" s="146"/>
      <c r="K60" s="147">
        <v>179.79</v>
      </c>
      <c r="L60" s="146"/>
      <c r="M60" s="146"/>
      <c r="N60" s="147">
        <v>42484</v>
      </c>
      <c r="O60" s="146"/>
    </row>
    <row r="61" spans="1:16" x14ac:dyDescent="0.25">
      <c r="A61" s="42" t="s">
        <v>345</v>
      </c>
      <c r="B61" s="137" t="s">
        <v>7</v>
      </c>
      <c r="C61" s="148"/>
      <c r="D61" s="148"/>
      <c r="E61" s="148"/>
      <c r="F61" s="149">
        <v>14544</v>
      </c>
      <c r="G61" s="148"/>
      <c r="H61" s="149">
        <v>27300</v>
      </c>
      <c r="I61" s="148"/>
      <c r="J61" s="148"/>
      <c r="K61" s="149">
        <v>187.71</v>
      </c>
      <c r="L61" s="148"/>
      <c r="M61" s="148"/>
      <c r="N61" s="149">
        <v>41844</v>
      </c>
      <c r="O61" s="148"/>
    </row>
    <row r="62" spans="1:16" x14ac:dyDescent="0.25">
      <c r="A62" s="42" t="s">
        <v>270</v>
      </c>
      <c r="B62" s="137" t="s">
        <v>8</v>
      </c>
      <c r="C62" s="148"/>
      <c r="D62" s="148"/>
      <c r="E62" s="148"/>
      <c r="F62" s="149">
        <v>0</v>
      </c>
      <c r="G62" s="148"/>
      <c r="H62" s="149">
        <v>5350</v>
      </c>
      <c r="I62" s="148"/>
      <c r="J62" s="148"/>
      <c r="K62" s="149">
        <v>100</v>
      </c>
      <c r="L62" s="148"/>
      <c r="M62" s="148"/>
      <c r="N62" s="149">
        <v>5350</v>
      </c>
      <c r="O62" s="148"/>
    </row>
    <row r="63" spans="1:16" x14ac:dyDescent="0.25">
      <c r="A63" s="42" t="s">
        <v>100</v>
      </c>
      <c r="B63" s="137" t="s">
        <v>16</v>
      </c>
      <c r="C63" s="148"/>
      <c r="D63" s="148"/>
      <c r="E63" s="148"/>
      <c r="F63" s="149">
        <v>14544</v>
      </c>
      <c r="G63" s="148"/>
      <c r="H63" s="149">
        <v>2120</v>
      </c>
      <c r="I63" s="148"/>
      <c r="J63" s="148"/>
      <c r="K63" s="149">
        <v>14.58</v>
      </c>
      <c r="L63" s="148"/>
      <c r="M63" s="148"/>
      <c r="N63" s="149">
        <v>16664</v>
      </c>
      <c r="O63" s="148"/>
    </row>
    <row r="64" spans="1:16" x14ac:dyDescent="0.25">
      <c r="A64" s="42" t="s">
        <v>252</v>
      </c>
      <c r="B64" s="137" t="s">
        <v>65</v>
      </c>
      <c r="C64" s="148"/>
      <c r="D64" s="148"/>
      <c r="E64" s="148"/>
      <c r="F64" s="149">
        <v>0</v>
      </c>
      <c r="G64" s="148"/>
      <c r="H64" s="149">
        <v>19830</v>
      </c>
      <c r="I64" s="148"/>
      <c r="J64" s="148"/>
      <c r="K64" s="149">
        <v>100</v>
      </c>
      <c r="L64" s="148"/>
      <c r="M64" s="148"/>
      <c r="N64" s="149">
        <v>19830</v>
      </c>
      <c r="O64" s="148"/>
    </row>
    <row r="65" spans="1:15" x14ac:dyDescent="0.25">
      <c r="A65" s="42" t="s">
        <v>358</v>
      </c>
      <c r="B65" s="137" t="s">
        <v>9</v>
      </c>
      <c r="C65" s="148"/>
      <c r="D65" s="148"/>
      <c r="E65" s="148"/>
      <c r="F65" s="149">
        <v>640</v>
      </c>
      <c r="G65" s="148"/>
      <c r="H65" s="149">
        <v>0</v>
      </c>
      <c r="I65" s="148"/>
      <c r="J65" s="148"/>
      <c r="K65" s="149">
        <v>0</v>
      </c>
      <c r="L65" s="148"/>
      <c r="M65" s="148"/>
      <c r="N65" s="149">
        <v>640</v>
      </c>
      <c r="O65" s="148"/>
    </row>
    <row r="66" spans="1:15" x14ac:dyDescent="0.25">
      <c r="A66" s="42" t="s">
        <v>215</v>
      </c>
      <c r="B66" s="137" t="s">
        <v>22</v>
      </c>
      <c r="C66" s="148"/>
      <c r="D66" s="148"/>
      <c r="E66" s="148"/>
      <c r="F66" s="149">
        <v>640</v>
      </c>
      <c r="G66" s="148"/>
      <c r="H66" s="149">
        <v>0</v>
      </c>
      <c r="I66" s="148"/>
      <c r="J66" s="148"/>
      <c r="K66" s="149">
        <v>0</v>
      </c>
      <c r="L66" s="148"/>
      <c r="M66" s="148"/>
      <c r="N66" s="149">
        <v>640</v>
      </c>
      <c r="O66" s="148"/>
    </row>
    <row r="67" spans="1:15" ht="22.5" x14ac:dyDescent="0.25">
      <c r="A67" s="46" t="s">
        <v>329</v>
      </c>
      <c r="B67" s="145" t="s">
        <v>330</v>
      </c>
      <c r="C67" s="146"/>
      <c r="D67" s="146"/>
      <c r="E67" s="146"/>
      <c r="F67" s="147">
        <v>62700</v>
      </c>
      <c r="G67" s="146"/>
      <c r="H67" s="147">
        <v>5629</v>
      </c>
      <c r="I67" s="146"/>
      <c r="J67" s="146"/>
      <c r="K67" s="147">
        <v>8.98</v>
      </c>
      <c r="L67" s="146"/>
      <c r="M67" s="146"/>
      <c r="N67" s="147">
        <v>68329</v>
      </c>
      <c r="O67" s="146"/>
    </row>
    <row r="68" spans="1:15" x14ac:dyDescent="0.25">
      <c r="A68" s="42" t="s">
        <v>345</v>
      </c>
      <c r="B68" s="137" t="s">
        <v>7</v>
      </c>
      <c r="C68" s="148"/>
      <c r="D68" s="148"/>
      <c r="E68" s="148"/>
      <c r="F68" s="149">
        <v>59500</v>
      </c>
      <c r="G68" s="148"/>
      <c r="H68" s="149">
        <v>-13171</v>
      </c>
      <c r="I68" s="148"/>
      <c r="J68" s="148"/>
      <c r="K68" s="149">
        <v>-22.14</v>
      </c>
      <c r="L68" s="148"/>
      <c r="M68" s="148"/>
      <c r="N68" s="149">
        <v>46329</v>
      </c>
      <c r="O68" s="148"/>
    </row>
    <row r="69" spans="1:15" x14ac:dyDescent="0.25">
      <c r="A69" s="42" t="s">
        <v>100</v>
      </c>
      <c r="B69" s="137" t="s">
        <v>16</v>
      </c>
      <c r="C69" s="148"/>
      <c r="D69" s="148"/>
      <c r="E69" s="148"/>
      <c r="F69" s="149">
        <v>59050</v>
      </c>
      <c r="G69" s="148"/>
      <c r="H69" s="149">
        <v>-12961</v>
      </c>
      <c r="I69" s="148"/>
      <c r="J69" s="148"/>
      <c r="K69" s="149">
        <v>-21.95</v>
      </c>
      <c r="L69" s="148"/>
      <c r="M69" s="148"/>
      <c r="N69" s="149">
        <v>46089</v>
      </c>
      <c r="O69" s="148"/>
    </row>
    <row r="70" spans="1:15" x14ac:dyDescent="0.25">
      <c r="A70" s="42" t="s">
        <v>207</v>
      </c>
      <c r="B70" s="137" t="s">
        <v>50</v>
      </c>
      <c r="C70" s="148"/>
      <c r="D70" s="148"/>
      <c r="E70" s="148"/>
      <c r="F70" s="149">
        <v>450</v>
      </c>
      <c r="G70" s="148"/>
      <c r="H70" s="149">
        <v>-210</v>
      </c>
      <c r="I70" s="148"/>
      <c r="J70" s="148"/>
      <c r="K70" s="149">
        <v>-46.67</v>
      </c>
      <c r="L70" s="148"/>
      <c r="M70" s="148"/>
      <c r="N70" s="149">
        <v>240</v>
      </c>
      <c r="O70" s="148"/>
    </row>
    <row r="71" spans="1:15" x14ac:dyDescent="0.25">
      <c r="A71" s="42" t="s">
        <v>358</v>
      </c>
      <c r="B71" s="137" t="s">
        <v>9</v>
      </c>
      <c r="C71" s="148"/>
      <c r="D71" s="148"/>
      <c r="E71" s="148"/>
      <c r="F71" s="149">
        <v>3200</v>
      </c>
      <c r="G71" s="148"/>
      <c r="H71" s="149">
        <v>18800</v>
      </c>
      <c r="I71" s="148"/>
      <c r="J71" s="148"/>
      <c r="K71" s="149">
        <v>587.5</v>
      </c>
      <c r="L71" s="148"/>
      <c r="M71" s="148"/>
      <c r="N71" s="149">
        <v>22000</v>
      </c>
      <c r="O71" s="148"/>
    </row>
    <row r="72" spans="1:15" x14ac:dyDescent="0.25">
      <c r="A72" s="42" t="s">
        <v>215</v>
      </c>
      <c r="B72" s="137" t="s">
        <v>22</v>
      </c>
      <c r="C72" s="148"/>
      <c r="D72" s="148"/>
      <c r="E72" s="148"/>
      <c r="F72" s="149">
        <v>3200</v>
      </c>
      <c r="G72" s="148"/>
      <c r="H72" s="149">
        <v>18800</v>
      </c>
      <c r="I72" s="148"/>
      <c r="J72" s="148"/>
      <c r="K72" s="149">
        <v>587.5</v>
      </c>
      <c r="L72" s="148"/>
      <c r="M72" s="148"/>
      <c r="N72" s="149">
        <v>22000</v>
      </c>
      <c r="O72" s="148"/>
    </row>
    <row r="73" spans="1:15" ht="22.5" x14ac:dyDescent="0.25">
      <c r="A73" s="46" t="s">
        <v>55</v>
      </c>
      <c r="B73" s="145" t="s">
        <v>56</v>
      </c>
      <c r="C73" s="146"/>
      <c r="D73" s="146"/>
      <c r="E73" s="146"/>
      <c r="F73" s="147">
        <v>5</v>
      </c>
      <c r="G73" s="146"/>
      <c r="H73" s="147">
        <v>0</v>
      </c>
      <c r="I73" s="146"/>
      <c r="J73" s="146"/>
      <c r="K73" s="147">
        <v>0</v>
      </c>
      <c r="L73" s="146"/>
      <c r="M73" s="146"/>
      <c r="N73" s="147">
        <v>5</v>
      </c>
      <c r="O73" s="146"/>
    </row>
    <row r="74" spans="1:15" x14ac:dyDescent="0.25">
      <c r="A74" s="42" t="s">
        <v>345</v>
      </c>
      <c r="B74" s="137" t="s">
        <v>7</v>
      </c>
      <c r="C74" s="148"/>
      <c r="D74" s="148"/>
      <c r="E74" s="148"/>
      <c r="F74" s="149">
        <v>5</v>
      </c>
      <c r="G74" s="148"/>
      <c r="H74" s="149">
        <v>0</v>
      </c>
      <c r="I74" s="148"/>
      <c r="J74" s="148"/>
      <c r="K74" s="149">
        <v>0</v>
      </c>
      <c r="L74" s="148"/>
      <c r="M74" s="148"/>
      <c r="N74" s="149">
        <v>5</v>
      </c>
      <c r="O74" s="148"/>
    </row>
    <row r="75" spans="1:15" x14ac:dyDescent="0.25">
      <c r="A75" s="42" t="s">
        <v>100</v>
      </c>
      <c r="B75" s="137" t="s">
        <v>16</v>
      </c>
      <c r="C75" s="148"/>
      <c r="D75" s="148"/>
      <c r="E75" s="148"/>
      <c r="F75" s="149">
        <v>0</v>
      </c>
      <c r="G75" s="148"/>
      <c r="H75" s="149">
        <v>0</v>
      </c>
      <c r="I75" s="148"/>
      <c r="J75" s="148"/>
      <c r="K75" s="149">
        <v>0</v>
      </c>
      <c r="L75" s="148"/>
      <c r="M75" s="148"/>
      <c r="N75" s="149">
        <v>0</v>
      </c>
      <c r="O75" s="148"/>
    </row>
    <row r="76" spans="1:15" x14ac:dyDescent="0.25">
      <c r="A76" s="42" t="s">
        <v>207</v>
      </c>
      <c r="B76" s="137" t="s">
        <v>50</v>
      </c>
      <c r="C76" s="148"/>
      <c r="D76" s="148"/>
      <c r="E76" s="148"/>
      <c r="F76" s="149">
        <v>5</v>
      </c>
      <c r="G76" s="148"/>
      <c r="H76" s="149">
        <v>0</v>
      </c>
      <c r="I76" s="148"/>
      <c r="J76" s="148"/>
      <c r="K76" s="149">
        <v>0</v>
      </c>
      <c r="L76" s="148"/>
      <c r="M76" s="148"/>
      <c r="N76" s="149">
        <v>5</v>
      </c>
      <c r="O76" s="148"/>
    </row>
    <row r="77" spans="1:15" x14ac:dyDescent="0.25">
      <c r="A77" s="42" t="s">
        <v>358</v>
      </c>
      <c r="B77" s="137" t="s">
        <v>9</v>
      </c>
      <c r="C77" s="148"/>
      <c r="D77" s="148"/>
      <c r="E77" s="148"/>
      <c r="F77" s="149">
        <v>0</v>
      </c>
      <c r="G77" s="148"/>
      <c r="H77" s="149">
        <v>0</v>
      </c>
      <c r="I77" s="148"/>
      <c r="J77" s="148"/>
      <c r="K77" s="149">
        <v>0</v>
      </c>
      <c r="L77" s="148"/>
      <c r="M77" s="148"/>
      <c r="N77" s="149">
        <v>0</v>
      </c>
      <c r="O77" s="148"/>
    </row>
    <row r="78" spans="1:15" x14ac:dyDescent="0.25">
      <c r="A78" s="42" t="s">
        <v>215</v>
      </c>
      <c r="B78" s="137" t="s">
        <v>22</v>
      </c>
      <c r="C78" s="148"/>
      <c r="D78" s="148"/>
      <c r="E78" s="148"/>
      <c r="F78" s="149">
        <v>0</v>
      </c>
      <c r="G78" s="148"/>
      <c r="H78" s="149">
        <v>0</v>
      </c>
      <c r="I78" s="148"/>
      <c r="J78" s="148"/>
      <c r="K78" s="149">
        <v>0</v>
      </c>
      <c r="L78" s="148"/>
      <c r="M78" s="148"/>
      <c r="N78" s="149">
        <v>0</v>
      </c>
      <c r="O78" s="148"/>
    </row>
    <row r="79" spans="1:15" ht="22.5" x14ac:dyDescent="0.25">
      <c r="A79" s="46" t="s">
        <v>52</v>
      </c>
      <c r="B79" s="145" t="s">
        <v>57</v>
      </c>
      <c r="C79" s="146"/>
      <c r="D79" s="146"/>
      <c r="E79" s="146"/>
      <c r="F79" s="147">
        <v>2545</v>
      </c>
      <c r="G79" s="146"/>
      <c r="H79" s="147">
        <v>-848</v>
      </c>
      <c r="I79" s="146"/>
      <c r="J79" s="146"/>
      <c r="K79" s="147">
        <v>-33.32</v>
      </c>
      <c r="L79" s="146"/>
      <c r="M79" s="146"/>
      <c r="N79" s="147">
        <v>1697</v>
      </c>
      <c r="O79" s="146"/>
    </row>
    <row r="80" spans="1:15" x14ac:dyDescent="0.25">
      <c r="A80" s="42" t="s">
        <v>345</v>
      </c>
      <c r="B80" s="137" t="s">
        <v>7</v>
      </c>
      <c r="C80" s="148"/>
      <c r="D80" s="148"/>
      <c r="E80" s="148"/>
      <c r="F80" s="149">
        <v>2545</v>
      </c>
      <c r="G80" s="148"/>
      <c r="H80" s="149">
        <v>-848</v>
      </c>
      <c r="I80" s="148"/>
      <c r="J80" s="148"/>
      <c r="K80" s="149">
        <v>-33.32</v>
      </c>
      <c r="L80" s="148"/>
      <c r="M80" s="148"/>
      <c r="N80" s="149">
        <v>1697</v>
      </c>
      <c r="O80" s="148"/>
    </row>
    <row r="81" spans="1:15" x14ac:dyDescent="0.25">
      <c r="A81" s="42" t="s">
        <v>270</v>
      </c>
      <c r="B81" s="137" t="s">
        <v>8</v>
      </c>
      <c r="C81" s="148"/>
      <c r="D81" s="148"/>
      <c r="E81" s="148"/>
      <c r="F81" s="149">
        <v>0</v>
      </c>
      <c r="G81" s="148"/>
      <c r="H81" s="149">
        <v>0</v>
      </c>
      <c r="I81" s="148"/>
      <c r="J81" s="148"/>
      <c r="K81" s="149">
        <v>0</v>
      </c>
      <c r="L81" s="148"/>
      <c r="M81" s="148"/>
      <c r="N81" s="149">
        <v>0</v>
      </c>
      <c r="O81" s="148"/>
    </row>
    <row r="82" spans="1:15" x14ac:dyDescent="0.25">
      <c r="A82" s="42" t="s">
        <v>100</v>
      </c>
      <c r="B82" s="137" t="s">
        <v>16</v>
      </c>
      <c r="C82" s="148"/>
      <c r="D82" s="148"/>
      <c r="E82" s="148"/>
      <c r="F82" s="149">
        <v>2545</v>
      </c>
      <c r="G82" s="148"/>
      <c r="H82" s="149">
        <v>-848</v>
      </c>
      <c r="I82" s="148"/>
      <c r="J82" s="148"/>
      <c r="K82" s="149">
        <v>-33.32</v>
      </c>
      <c r="L82" s="148"/>
      <c r="M82" s="148"/>
      <c r="N82" s="149">
        <v>1697</v>
      </c>
      <c r="O82" s="148"/>
    </row>
    <row r="83" spans="1:15" x14ac:dyDescent="0.25">
      <c r="A83" s="46" t="s">
        <v>340</v>
      </c>
      <c r="B83" s="145" t="s">
        <v>341</v>
      </c>
      <c r="C83" s="146"/>
      <c r="D83" s="146"/>
      <c r="E83" s="146"/>
      <c r="F83" s="147">
        <v>77550</v>
      </c>
      <c r="G83" s="146"/>
      <c r="H83" s="147">
        <v>-8655</v>
      </c>
      <c r="I83" s="146"/>
      <c r="J83" s="146"/>
      <c r="K83" s="147">
        <v>-11.16</v>
      </c>
      <c r="L83" s="146"/>
      <c r="M83" s="146"/>
      <c r="N83" s="147">
        <v>68895</v>
      </c>
      <c r="O83" s="146"/>
    </row>
    <row r="84" spans="1:15" x14ac:dyDescent="0.25">
      <c r="A84" s="42" t="s">
        <v>345</v>
      </c>
      <c r="B84" s="137" t="s">
        <v>7</v>
      </c>
      <c r="C84" s="148"/>
      <c r="D84" s="148"/>
      <c r="E84" s="148"/>
      <c r="F84" s="149">
        <v>77550</v>
      </c>
      <c r="G84" s="148"/>
      <c r="H84" s="149">
        <v>-8655</v>
      </c>
      <c r="I84" s="148"/>
      <c r="J84" s="148"/>
      <c r="K84" s="149">
        <v>-11.16</v>
      </c>
      <c r="L84" s="148"/>
      <c r="M84" s="148"/>
      <c r="N84" s="149">
        <v>68895</v>
      </c>
      <c r="O84" s="148"/>
    </row>
    <row r="85" spans="1:15" x14ac:dyDescent="0.25">
      <c r="A85" s="42" t="s">
        <v>270</v>
      </c>
      <c r="B85" s="137" t="s">
        <v>8</v>
      </c>
      <c r="C85" s="148"/>
      <c r="D85" s="148"/>
      <c r="E85" s="148"/>
      <c r="F85" s="149">
        <v>74140</v>
      </c>
      <c r="G85" s="148"/>
      <c r="H85" s="149">
        <v>-7295</v>
      </c>
      <c r="I85" s="148"/>
      <c r="J85" s="148"/>
      <c r="K85" s="149">
        <v>-9.84</v>
      </c>
      <c r="L85" s="148"/>
      <c r="M85" s="148"/>
      <c r="N85" s="149">
        <v>66845</v>
      </c>
      <c r="O85" s="148"/>
    </row>
    <row r="86" spans="1:15" x14ac:dyDescent="0.25">
      <c r="A86" s="42" t="s">
        <v>100</v>
      </c>
      <c r="B86" s="137" t="s">
        <v>16</v>
      </c>
      <c r="C86" s="148"/>
      <c r="D86" s="148"/>
      <c r="E86" s="148"/>
      <c r="F86" s="149">
        <v>3410</v>
      </c>
      <c r="G86" s="148"/>
      <c r="H86" s="149">
        <v>-1360</v>
      </c>
      <c r="I86" s="148"/>
      <c r="J86" s="148"/>
      <c r="K86" s="149">
        <v>-39.880000000000003</v>
      </c>
      <c r="L86" s="148"/>
      <c r="M86" s="148"/>
      <c r="N86" s="149">
        <v>2050</v>
      </c>
      <c r="O86" s="148"/>
    </row>
    <row r="87" spans="1:15" x14ac:dyDescent="0.25">
      <c r="A87" s="46" t="s">
        <v>58</v>
      </c>
      <c r="B87" s="145" t="s">
        <v>59</v>
      </c>
      <c r="C87" s="146"/>
      <c r="D87" s="146"/>
      <c r="E87" s="146"/>
      <c r="F87" s="147">
        <v>1241500</v>
      </c>
      <c r="G87" s="146"/>
      <c r="H87" s="147">
        <v>75424</v>
      </c>
      <c r="I87" s="146"/>
      <c r="J87" s="146"/>
      <c r="K87" s="147">
        <v>6.08</v>
      </c>
      <c r="L87" s="146"/>
      <c r="M87" s="146"/>
      <c r="N87" s="147">
        <v>1316924</v>
      </c>
      <c r="O87" s="146"/>
    </row>
    <row r="88" spans="1:15" x14ac:dyDescent="0.25">
      <c r="A88" s="42" t="s">
        <v>345</v>
      </c>
      <c r="B88" s="137" t="s">
        <v>7</v>
      </c>
      <c r="C88" s="148"/>
      <c r="D88" s="148"/>
      <c r="E88" s="148"/>
      <c r="F88" s="149">
        <v>1229000</v>
      </c>
      <c r="G88" s="148"/>
      <c r="H88" s="149">
        <v>77504</v>
      </c>
      <c r="I88" s="148"/>
      <c r="J88" s="148"/>
      <c r="K88" s="149">
        <v>6.31</v>
      </c>
      <c r="L88" s="148"/>
      <c r="M88" s="148"/>
      <c r="N88" s="149">
        <v>1306504</v>
      </c>
      <c r="O88" s="148"/>
    </row>
    <row r="89" spans="1:15" x14ac:dyDescent="0.25">
      <c r="A89" s="42" t="s">
        <v>270</v>
      </c>
      <c r="B89" s="137" t="s">
        <v>8</v>
      </c>
      <c r="C89" s="148"/>
      <c r="D89" s="148"/>
      <c r="E89" s="148"/>
      <c r="F89" s="149">
        <v>1112400</v>
      </c>
      <c r="G89" s="148"/>
      <c r="H89" s="149">
        <v>76169</v>
      </c>
      <c r="I89" s="148"/>
      <c r="J89" s="148"/>
      <c r="K89" s="149">
        <v>6.85</v>
      </c>
      <c r="L89" s="148"/>
      <c r="M89" s="148"/>
      <c r="N89" s="149">
        <v>1188569</v>
      </c>
      <c r="O89" s="148"/>
    </row>
    <row r="90" spans="1:15" x14ac:dyDescent="0.25">
      <c r="A90" s="42" t="s">
        <v>100</v>
      </c>
      <c r="B90" s="137" t="s">
        <v>16</v>
      </c>
      <c r="C90" s="148"/>
      <c r="D90" s="148"/>
      <c r="E90" s="148"/>
      <c r="F90" s="149">
        <v>104600</v>
      </c>
      <c r="G90" s="148"/>
      <c r="H90" s="149">
        <v>-3236</v>
      </c>
      <c r="I90" s="148"/>
      <c r="J90" s="148"/>
      <c r="K90" s="149">
        <v>-3.09</v>
      </c>
      <c r="L90" s="148"/>
      <c r="M90" s="148"/>
      <c r="N90" s="149">
        <v>101364</v>
      </c>
      <c r="O90" s="148"/>
    </row>
    <row r="91" spans="1:15" x14ac:dyDescent="0.25">
      <c r="A91" s="42" t="s">
        <v>207</v>
      </c>
      <c r="B91" s="137" t="s">
        <v>50</v>
      </c>
      <c r="C91" s="148"/>
      <c r="D91" s="148"/>
      <c r="E91" s="148"/>
      <c r="F91" s="149">
        <v>0</v>
      </c>
      <c r="G91" s="148"/>
      <c r="H91" s="149">
        <v>0</v>
      </c>
      <c r="I91" s="148"/>
      <c r="J91" s="148"/>
      <c r="K91" s="149">
        <v>0</v>
      </c>
      <c r="L91" s="148"/>
      <c r="M91" s="148"/>
      <c r="N91" s="149">
        <v>0</v>
      </c>
      <c r="O91" s="148"/>
    </row>
    <row r="92" spans="1:15" x14ac:dyDescent="0.25">
      <c r="A92" s="42" t="s">
        <v>252</v>
      </c>
      <c r="B92" s="137" t="s">
        <v>65</v>
      </c>
      <c r="C92" s="148"/>
      <c r="D92" s="148"/>
      <c r="E92" s="148"/>
      <c r="F92" s="149">
        <v>12000</v>
      </c>
      <c r="G92" s="148"/>
      <c r="H92" s="149">
        <v>2850</v>
      </c>
      <c r="I92" s="148"/>
      <c r="J92" s="148"/>
      <c r="K92" s="149">
        <v>23.75</v>
      </c>
      <c r="L92" s="148"/>
      <c r="M92" s="148"/>
      <c r="N92" s="149">
        <v>14850</v>
      </c>
      <c r="O92" s="148"/>
    </row>
    <row r="93" spans="1:15" x14ac:dyDescent="0.25">
      <c r="A93" s="42" t="s">
        <v>240</v>
      </c>
      <c r="B93" s="137" t="s">
        <v>331</v>
      </c>
      <c r="C93" s="148"/>
      <c r="D93" s="148"/>
      <c r="E93" s="148"/>
      <c r="F93" s="149">
        <v>0</v>
      </c>
      <c r="G93" s="148"/>
      <c r="H93" s="149">
        <v>1721</v>
      </c>
      <c r="I93" s="148"/>
      <c r="J93" s="148"/>
      <c r="K93" s="149">
        <v>100</v>
      </c>
      <c r="L93" s="148"/>
      <c r="M93" s="148"/>
      <c r="N93" s="149">
        <v>1721</v>
      </c>
      <c r="O93" s="148"/>
    </row>
    <row r="94" spans="1:15" x14ac:dyDescent="0.25">
      <c r="A94" s="42" t="s">
        <v>358</v>
      </c>
      <c r="B94" s="137" t="s">
        <v>9</v>
      </c>
      <c r="C94" s="148"/>
      <c r="D94" s="148"/>
      <c r="E94" s="148"/>
      <c r="F94" s="149">
        <v>12500</v>
      </c>
      <c r="G94" s="148"/>
      <c r="H94" s="149">
        <v>-2080</v>
      </c>
      <c r="I94" s="148"/>
      <c r="J94" s="148"/>
      <c r="K94" s="149">
        <v>-16.64</v>
      </c>
      <c r="L94" s="148"/>
      <c r="M94" s="148"/>
      <c r="N94" s="149">
        <v>10420</v>
      </c>
      <c r="O94" s="148"/>
    </row>
    <row r="95" spans="1:15" x14ac:dyDescent="0.25">
      <c r="A95" s="42" t="s">
        <v>215</v>
      </c>
      <c r="B95" s="137" t="s">
        <v>22</v>
      </c>
      <c r="C95" s="148"/>
      <c r="D95" s="148"/>
      <c r="E95" s="148"/>
      <c r="F95" s="149">
        <v>12500</v>
      </c>
      <c r="G95" s="148"/>
      <c r="H95" s="149">
        <v>-2080</v>
      </c>
      <c r="I95" s="148"/>
      <c r="J95" s="148"/>
      <c r="K95" s="149">
        <v>-16.64</v>
      </c>
      <c r="L95" s="148"/>
      <c r="M95" s="148"/>
      <c r="N95" s="149">
        <v>10420</v>
      </c>
      <c r="O95" s="148"/>
    </row>
    <row r="96" spans="1:15" x14ac:dyDescent="0.25">
      <c r="A96" s="46" t="s">
        <v>60</v>
      </c>
      <c r="B96" s="145" t="s">
        <v>61</v>
      </c>
      <c r="C96" s="146"/>
      <c r="D96" s="146"/>
      <c r="E96" s="146"/>
      <c r="F96" s="147">
        <v>326</v>
      </c>
      <c r="G96" s="146"/>
      <c r="H96" s="147">
        <v>0</v>
      </c>
      <c r="I96" s="146"/>
      <c r="J96" s="146"/>
      <c r="K96" s="147">
        <v>0</v>
      </c>
      <c r="L96" s="146"/>
      <c r="M96" s="146"/>
      <c r="N96" s="147">
        <v>326</v>
      </c>
      <c r="O96" s="146"/>
    </row>
    <row r="97" spans="1:15" x14ac:dyDescent="0.25">
      <c r="A97" s="42" t="s">
        <v>345</v>
      </c>
      <c r="B97" s="137" t="s">
        <v>7</v>
      </c>
      <c r="C97" s="148"/>
      <c r="D97" s="148"/>
      <c r="E97" s="148"/>
      <c r="F97" s="149">
        <v>326</v>
      </c>
      <c r="G97" s="148"/>
      <c r="H97" s="149">
        <v>0</v>
      </c>
      <c r="I97" s="148"/>
      <c r="J97" s="148"/>
      <c r="K97" s="149">
        <v>0</v>
      </c>
      <c r="L97" s="148"/>
      <c r="M97" s="148"/>
      <c r="N97" s="149">
        <v>326</v>
      </c>
      <c r="O97" s="148"/>
    </row>
    <row r="98" spans="1:15" x14ac:dyDescent="0.25">
      <c r="A98" s="42" t="s">
        <v>100</v>
      </c>
      <c r="B98" s="137" t="s">
        <v>16</v>
      </c>
      <c r="C98" s="148"/>
      <c r="D98" s="148"/>
      <c r="E98" s="148"/>
      <c r="F98" s="149">
        <v>326</v>
      </c>
      <c r="G98" s="148"/>
      <c r="H98" s="149">
        <v>0</v>
      </c>
      <c r="I98" s="148"/>
      <c r="J98" s="148"/>
      <c r="K98" s="149">
        <v>0</v>
      </c>
      <c r="L98" s="148"/>
      <c r="M98" s="148"/>
      <c r="N98" s="149">
        <v>326</v>
      </c>
      <c r="O98" s="148"/>
    </row>
    <row r="99" spans="1:15" ht="22.5" x14ac:dyDescent="0.25">
      <c r="A99" s="46" t="s">
        <v>62</v>
      </c>
      <c r="B99" s="145" t="s">
        <v>63</v>
      </c>
      <c r="C99" s="146"/>
      <c r="D99" s="146"/>
      <c r="E99" s="146"/>
      <c r="F99" s="147">
        <v>150</v>
      </c>
      <c r="G99" s="146"/>
      <c r="H99" s="147">
        <v>0</v>
      </c>
      <c r="I99" s="146"/>
      <c r="J99" s="146"/>
      <c r="K99" s="147">
        <v>0</v>
      </c>
      <c r="L99" s="146"/>
      <c r="M99" s="146"/>
      <c r="N99" s="147">
        <v>150</v>
      </c>
      <c r="O99" s="146"/>
    </row>
    <row r="100" spans="1:15" x14ac:dyDescent="0.25">
      <c r="A100" s="42" t="s">
        <v>345</v>
      </c>
      <c r="B100" s="137" t="s">
        <v>7</v>
      </c>
      <c r="C100" s="148"/>
      <c r="D100" s="148"/>
      <c r="E100" s="148"/>
      <c r="F100" s="149">
        <v>0</v>
      </c>
      <c r="G100" s="148"/>
      <c r="H100" s="149">
        <v>0</v>
      </c>
      <c r="I100" s="148"/>
      <c r="J100" s="148"/>
      <c r="K100" s="149">
        <v>0</v>
      </c>
      <c r="L100" s="148"/>
      <c r="M100" s="148"/>
      <c r="N100" s="149">
        <v>0</v>
      </c>
      <c r="O100" s="148"/>
    </row>
    <row r="101" spans="1:15" x14ac:dyDescent="0.25">
      <c r="A101" s="42" t="s">
        <v>100</v>
      </c>
      <c r="B101" s="137" t="s">
        <v>16</v>
      </c>
      <c r="C101" s="148"/>
      <c r="D101" s="148"/>
      <c r="E101" s="148"/>
      <c r="F101" s="149">
        <v>0</v>
      </c>
      <c r="G101" s="148"/>
      <c r="H101" s="149">
        <v>0</v>
      </c>
      <c r="I101" s="148"/>
      <c r="J101" s="148"/>
      <c r="K101" s="149">
        <v>0</v>
      </c>
      <c r="L101" s="148"/>
      <c r="M101" s="148"/>
      <c r="N101" s="149">
        <v>0</v>
      </c>
      <c r="O101" s="148"/>
    </row>
    <row r="102" spans="1:15" x14ac:dyDescent="0.25">
      <c r="A102" s="42" t="s">
        <v>358</v>
      </c>
      <c r="B102" s="137" t="s">
        <v>9</v>
      </c>
      <c r="C102" s="148"/>
      <c r="D102" s="148"/>
      <c r="E102" s="148"/>
      <c r="F102" s="149">
        <v>150</v>
      </c>
      <c r="G102" s="148"/>
      <c r="H102" s="149">
        <v>0</v>
      </c>
      <c r="I102" s="148"/>
      <c r="J102" s="148"/>
      <c r="K102" s="149">
        <v>0</v>
      </c>
      <c r="L102" s="148"/>
      <c r="M102" s="148"/>
      <c r="N102" s="149">
        <v>150</v>
      </c>
      <c r="O102" s="148"/>
    </row>
    <row r="103" spans="1:15" x14ac:dyDescent="0.25">
      <c r="A103" s="42" t="s">
        <v>215</v>
      </c>
      <c r="B103" s="137" t="s">
        <v>22</v>
      </c>
      <c r="C103" s="148"/>
      <c r="D103" s="148"/>
      <c r="E103" s="148"/>
      <c r="F103" s="149">
        <v>150</v>
      </c>
      <c r="G103" s="148"/>
      <c r="H103" s="149">
        <v>0</v>
      </c>
      <c r="I103" s="148"/>
      <c r="J103" s="148"/>
      <c r="K103" s="149">
        <v>0</v>
      </c>
      <c r="L103" s="148"/>
      <c r="M103" s="148"/>
      <c r="N103" s="149">
        <v>150</v>
      </c>
      <c r="O103" s="148"/>
    </row>
    <row r="104" spans="1:15" ht="22.5" x14ac:dyDescent="0.25">
      <c r="A104" s="46" t="s">
        <v>332</v>
      </c>
      <c r="B104" s="145" t="s">
        <v>333</v>
      </c>
      <c r="C104" s="146"/>
      <c r="D104" s="146"/>
      <c r="E104" s="146"/>
      <c r="F104" s="147">
        <v>330</v>
      </c>
      <c r="G104" s="146"/>
      <c r="H104" s="147">
        <v>0</v>
      </c>
      <c r="I104" s="146"/>
      <c r="J104" s="146"/>
      <c r="K104" s="147">
        <v>0</v>
      </c>
      <c r="L104" s="146"/>
      <c r="M104" s="146"/>
      <c r="N104" s="147">
        <v>330</v>
      </c>
      <c r="O104" s="146"/>
    </row>
    <row r="105" spans="1:15" x14ac:dyDescent="0.25">
      <c r="A105" s="42" t="s">
        <v>345</v>
      </c>
      <c r="B105" s="137" t="s">
        <v>7</v>
      </c>
      <c r="C105" s="148"/>
      <c r="D105" s="148"/>
      <c r="E105" s="148"/>
      <c r="F105" s="149">
        <v>300</v>
      </c>
      <c r="G105" s="148"/>
      <c r="H105" s="149">
        <v>0</v>
      </c>
      <c r="I105" s="148"/>
      <c r="J105" s="148"/>
      <c r="K105" s="149">
        <v>0</v>
      </c>
      <c r="L105" s="148"/>
      <c r="M105" s="148"/>
      <c r="N105" s="149">
        <v>300</v>
      </c>
      <c r="O105" s="148"/>
    </row>
    <row r="106" spans="1:15" x14ac:dyDescent="0.25">
      <c r="A106" s="42" t="s">
        <v>100</v>
      </c>
      <c r="B106" s="137" t="s">
        <v>16</v>
      </c>
      <c r="C106" s="148"/>
      <c r="D106" s="148"/>
      <c r="E106" s="148"/>
      <c r="F106" s="149">
        <v>300</v>
      </c>
      <c r="G106" s="148"/>
      <c r="H106" s="149">
        <v>0</v>
      </c>
      <c r="I106" s="148"/>
      <c r="J106" s="148"/>
      <c r="K106" s="149">
        <v>0</v>
      </c>
      <c r="L106" s="148"/>
      <c r="M106" s="148"/>
      <c r="N106" s="149">
        <v>300</v>
      </c>
      <c r="O106" s="148"/>
    </row>
    <row r="107" spans="1:15" x14ac:dyDescent="0.25">
      <c r="A107" s="42" t="s">
        <v>358</v>
      </c>
      <c r="B107" s="137" t="s">
        <v>9</v>
      </c>
      <c r="C107" s="148"/>
      <c r="D107" s="148"/>
      <c r="E107" s="148"/>
      <c r="F107" s="149">
        <v>30</v>
      </c>
      <c r="G107" s="148"/>
      <c r="H107" s="149">
        <v>0</v>
      </c>
      <c r="I107" s="148"/>
      <c r="J107" s="148"/>
      <c r="K107" s="149">
        <v>0</v>
      </c>
      <c r="L107" s="148"/>
      <c r="M107" s="148"/>
      <c r="N107" s="149">
        <v>30</v>
      </c>
      <c r="O107" s="148"/>
    </row>
    <row r="108" spans="1:15" x14ac:dyDescent="0.25">
      <c r="A108" s="42" t="s">
        <v>215</v>
      </c>
      <c r="B108" s="137" t="s">
        <v>22</v>
      </c>
      <c r="C108" s="148"/>
      <c r="D108" s="148"/>
      <c r="E108" s="148"/>
      <c r="F108" s="149">
        <v>30</v>
      </c>
      <c r="G108" s="148"/>
      <c r="H108" s="149">
        <v>0</v>
      </c>
      <c r="I108" s="148"/>
      <c r="J108" s="148"/>
      <c r="K108" s="149">
        <v>0</v>
      </c>
      <c r="L108" s="148"/>
      <c r="M108" s="148"/>
      <c r="N108" s="149">
        <v>30</v>
      </c>
      <c r="O108" s="148"/>
    </row>
    <row r="109" spans="1:15" ht="22.5" x14ac:dyDescent="0.25">
      <c r="A109" s="46" t="s">
        <v>334</v>
      </c>
      <c r="B109" s="145" t="s">
        <v>335</v>
      </c>
      <c r="C109" s="146"/>
      <c r="D109" s="146"/>
      <c r="E109" s="146"/>
      <c r="F109" s="147">
        <v>1500</v>
      </c>
      <c r="G109" s="146"/>
      <c r="H109" s="147">
        <v>0</v>
      </c>
      <c r="I109" s="146"/>
      <c r="J109" s="146"/>
      <c r="K109" s="147">
        <v>0</v>
      </c>
      <c r="L109" s="146"/>
      <c r="M109" s="146"/>
      <c r="N109" s="147">
        <v>1500</v>
      </c>
      <c r="O109" s="146"/>
    </row>
    <row r="110" spans="1:15" x14ac:dyDescent="0.25">
      <c r="A110" s="42" t="s">
        <v>345</v>
      </c>
      <c r="B110" s="137" t="s">
        <v>7</v>
      </c>
      <c r="C110" s="148"/>
      <c r="D110" s="148"/>
      <c r="E110" s="148"/>
      <c r="F110" s="149">
        <v>1500</v>
      </c>
      <c r="G110" s="148"/>
      <c r="H110" s="149">
        <v>0</v>
      </c>
      <c r="I110" s="148"/>
      <c r="J110" s="148"/>
      <c r="K110" s="149">
        <v>0</v>
      </c>
      <c r="L110" s="148"/>
      <c r="M110" s="148"/>
      <c r="N110" s="149">
        <v>1500</v>
      </c>
      <c r="O110" s="148"/>
    </row>
    <row r="111" spans="1:15" x14ac:dyDescent="0.25">
      <c r="A111" s="42" t="s">
        <v>100</v>
      </c>
      <c r="B111" s="137" t="s">
        <v>16</v>
      </c>
      <c r="C111" s="148"/>
      <c r="D111" s="148"/>
      <c r="E111" s="148"/>
      <c r="F111" s="149">
        <v>1500</v>
      </c>
      <c r="G111" s="148"/>
      <c r="H111" s="149">
        <v>-280</v>
      </c>
      <c r="I111" s="148"/>
      <c r="J111" s="148"/>
      <c r="K111" s="149">
        <v>-18.670000000000002</v>
      </c>
      <c r="L111" s="148"/>
      <c r="M111" s="148"/>
      <c r="N111" s="149">
        <v>1220</v>
      </c>
      <c r="O111" s="148"/>
    </row>
    <row r="112" spans="1:15" x14ac:dyDescent="0.25">
      <c r="A112" s="42" t="s">
        <v>240</v>
      </c>
      <c r="B112" s="137" t="s">
        <v>331</v>
      </c>
      <c r="C112" s="148"/>
      <c r="D112" s="148"/>
      <c r="E112" s="148"/>
      <c r="F112" s="149">
        <v>0</v>
      </c>
      <c r="G112" s="148"/>
      <c r="H112" s="149">
        <v>280</v>
      </c>
      <c r="I112" s="148"/>
      <c r="J112" s="148"/>
      <c r="K112" s="149">
        <v>100</v>
      </c>
      <c r="L112" s="148"/>
      <c r="M112" s="148"/>
      <c r="N112" s="149">
        <v>280</v>
      </c>
      <c r="O112" s="148"/>
    </row>
    <row r="113" spans="1:15" x14ac:dyDescent="0.25">
      <c r="A113" s="46" t="s">
        <v>336</v>
      </c>
      <c r="B113" s="145" t="s">
        <v>337</v>
      </c>
      <c r="C113" s="146"/>
      <c r="D113" s="146"/>
      <c r="E113" s="146"/>
      <c r="F113" s="147">
        <v>170</v>
      </c>
      <c r="G113" s="146"/>
      <c r="H113" s="147">
        <v>0</v>
      </c>
      <c r="I113" s="146"/>
      <c r="J113" s="146"/>
      <c r="K113" s="147">
        <v>0</v>
      </c>
      <c r="L113" s="146"/>
      <c r="M113" s="146"/>
      <c r="N113" s="147">
        <v>170</v>
      </c>
      <c r="O113" s="146"/>
    </row>
    <row r="114" spans="1:15" x14ac:dyDescent="0.25">
      <c r="A114" s="42" t="s">
        <v>345</v>
      </c>
      <c r="B114" s="137" t="s">
        <v>7</v>
      </c>
      <c r="C114" s="148"/>
      <c r="D114" s="148"/>
      <c r="E114" s="148"/>
      <c r="F114" s="149">
        <v>170</v>
      </c>
      <c r="G114" s="148"/>
      <c r="H114" s="149">
        <v>0</v>
      </c>
      <c r="I114" s="148"/>
      <c r="J114" s="148"/>
      <c r="K114" s="149">
        <v>0</v>
      </c>
      <c r="L114" s="148"/>
      <c r="M114" s="148"/>
      <c r="N114" s="149">
        <v>170</v>
      </c>
      <c r="O114" s="148"/>
    </row>
    <row r="115" spans="1:15" x14ac:dyDescent="0.25">
      <c r="A115" s="42" t="s">
        <v>100</v>
      </c>
      <c r="B115" s="137" t="s">
        <v>16</v>
      </c>
      <c r="C115" s="148"/>
      <c r="D115" s="148"/>
      <c r="E115" s="148"/>
      <c r="F115" s="149">
        <v>170</v>
      </c>
      <c r="G115" s="148"/>
      <c r="H115" s="149">
        <v>0</v>
      </c>
      <c r="I115" s="148"/>
      <c r="J115" s="148"/>
      <c r="K115" s="149">
        <v>0</v>
      </c>
      <c r="L115" s="148"/>
      <c r="M115" s="148"/>
      <c r="N115" s="149">
        <v>170</v>
      </c>
      <c r="O115" s="148"/>
    </row>
    <row r="116" spans="1:15" ht="22.5" x14ac:dyDescent="0.25">
      <c r="A116" s="46" t="s">
        <v>338</v>
      </c>
      <c r="B116" s="145" t="s">
        <v>339</v>
      </c>
      <c r="C116" s="146"/>
      <c r="D116" s="146"/>
      <c r="E116" s="146"/>
      <c r="F116" s="147">
        <v>690</v>
      </c>
      <c r="G116" s="146"/>
      <c r="H116" s="147">
        <v>0</v>
      </c>
      <c r="I116" s="146"/>
      <c r="J116" s="146"/>
      <c r="K116" s="147">
        <v>0</v>
      </c>
      <c r="L116" s="146"/>
      <c r="M116" s="146"/>
      <c r="N116" s="147">
        <v>690</v>
      </c>
      <c r="O116" s="146"/>
    </row>
    <row r="117" spans="1:15" x14ac:dyDescent="0.25">
      <c r="A117" s="42" t="s">
        <v>345</v>
      </c>
      <c r="B117" s="137" t="s">
        <v>7</v>
      </c>
      <c r="C117" s="148"/>
      <c r="D117" s="148"/>
      <c r="E117" s="148"/>
      <c r="F117" s="149">
        <v>30</v>
      </c>
      <c r="G117" s="148"/>
      <c r="H117" s="149">
        <v>0</v>
      </c>
      <c r="I117" s="148"/>
      <c r="J117" s="148"/>
      <c r="K117" s="149">
        <v>0</v>
      </c>
      <c r="L117" s="148"/>
      <c r="M117" s="148"/>
      <c r="N117" s="149">
        <v>30</v>
      </c>
      <c r="O117" s="148"/>
    </row>
    <row r="118" spans="1:15" x14ac:dyDescent="0.25">
      <c r="A118" s="42" t="s">
        <v>100</v>
      </c>
      <c r="B118" s="137" t="s">
        <v>16</v>
      </c>
      <c r="C118" s="148"/>
      <c r="D118" s="148"/>
      <c r="E118" s="148"/>
      <c r="F118" s="149">
        <v>30</v>
      </c>
      <c r="G118" s="148"/>
      <c r="H118" s="149">
        <v>0</v>
      </c>
      <c r="I118" s="148"/>
      <c r="J118" s="148"/>
      <c r="K118" s="149">
        <v>0</v>
      </c>
      <c r="L118" s="148"/>
      <c r="M118" s="148"/>
      <c r="N118" s="149">
        <v>30</v>
      </c>
      <c r="O118" s="148"/>
    </row>
    <row r="119" spans="1:15" x14ac:dyDescent="0.25">
      <c r="A119" s="42" t="s">
        <v>358</v>
      </c>
      <c r="B119" s="137" t="s">
        <v>9</v>
      </c>
      <c r="C119" s="148"/>
      <c r="D119" s="148"/>
      <c r="E119" s="148"/>
      <c r="F119" s="149">
        <v>660</v>
      </c>
      <c r="G119" s="148"/>
      <c r="H119" s="149">
        <v>0</v>
      </c>
      <c r="I119" s="148"/>
      <c r="J119" s="148"/>
      <c r="K119" s="149">
        <v>0</v>
      </c>
      <c r="L119" s="148"/>
      <c r="M119" s="148"/>
      <c r="N119" s="149">
        <v>660</v>
      </c>
      <c r="O119" s="148"/>
    </row>
    <row r="120" spans="1:15" x14ac:dyDescent="0.25">
      <c r="A120" s="42" t="s">
        <v>215</v>
      </c>
      <c r="B120" s="137" t="s">
        <v>22</v>
      </c>
      <c r="C120" s="148"/>
      <c r="D120" s="148"/>
      <c r="E120" s="148"/>
      <c r="F120" s="149">
        <v>660</v>
      </c>
      <c r="G120" s="148"/>
      <c r="H120" s="149">
        <v>0</v>
      </c>
      <c r="I120" s="148"/>
      <c r="J120" s="148"/>
      <c r="K120" s="149">
        <v>0</v>
      </c>
      <c r="L120" s="148"/>
      <c r="M120" s="148"/>
      <c r="N120" s="149">
        <v>660</v>
      </c>
      <c r="O120" s="148"/>
    </row>
  </sheetData>
  <mergeCells count="540">
    <mergeCell ref="G13:H13"/>
    <mergeCell ref="I13:K13"/>
    <mergeCell ref="L13:N13"/>
    <mergeCell ref="O13:P13"/>
    <mergeCell ref="G16:H16"/>
    <mergeCell ref="I16:K16"/>
    <mergeCell ref="L16:N16"/>
    <mergeCell ref="O16:P16"/>
    <mergeCell ref="G15:H15"/>
    <mergeCell ref="I15:K15"/>
    <mergeCell ref="L15:N15"/>
    <mergeCell ref="O15:P15"/>
    <mergeCell ref="G14:H14"/>
    <mergeCell ref="I14:K14"/>
    <mergeCell ref="L14:N14"/>
    <mergeCell ref="O14:P14"/>
    <mergeCell ref="B120:E120"/>
    <mergeCell ref="F120:G120"/>
    <mergeCell ref="H120:J120"/>
    <mergeCell ref="K120:M120"/>
    <mergeCell ref="N120:O120"/>
    <mergeCell ref="B119:E119"/>
    <mergeCell ref="F119:G119"/>
    <mergeCell ref="H119:J119"/>
    <mergeCell ref="K119:M119"/>
    <mergeCell ref="N119:O119"/>
    <mergeCell ref="B118:E118"/>
    <mergeCell ref="F118:G118"/>
    <mergeCell ref="H118:J118"/>
    <mergeCell ref="K118:M118"/>
    <mergeCell ref="N118:O118"/>
    <mergeCell ref="B117:E117"/>
    <mergeCell ref="F117:G117"/>
    <mergeCell ref="H117:J117"/>
    <mergeCell ref="K117:M117"/>
    <mergeCell ref="N117:O117"/>
    <mergeCell ref="B116:E116"/>
    <mergeCell ref="F116:G116"/>
    <mergeCell ref="H116:J116"/>
    <mergeCell ref="K116:M116"/>
    <mergeCell ref="N116:O116"/>
    <mergeCell ref="B115:E115"/>
    <mergeCell ref="F115:G115"/>
    <mergeCell ref="H115:J115"/>
    <mergeCell ref="K115:M115"/>
    <mergeCell ref="N115:O115"/>
    <mergeCell ref="B114:E114"/>
    <mergeCell ref="F114:G114"/>
    <mergeCell ref="H114:J114"/>
    <mergeCell ref="K114:M114"/>
    <mergeCell ref="N114:O114"/>
    <mergeCell ref="B113:E113"/>
    <mergeCell ref="F113:G113"/>
    <mergeCell ref="H113:J113"/>
    <mergeCell ref="K113:M113"/>
    <mergeCell ref="N113:O113"/>
    <mergeCell ref="B112:E112"/>
    <mergeCell ref="F112:G112"/>
    <mergeCell ref="H112:J112"/>
    <mergeCell ref="K112:M112"/>
    <mergeCell ref="N112:O112"/>
    <mergeCell ref="B111:E111"/>
    <mergeCell ref="F111:G111"/>
    <mergeCell ref="H111:J111"/>
    <mergeCell ref="K111:M111"/>
    <mergeCell ref="N111:O111"/>
    <mergeCell ref="B110:E110"/>
    <mergeCell ref="F110:G110"/>
    <mergeCell ref="H110:J110"/>
    <mergeCell ref="K110:M110"/>
    <mergeCell ref="N110:O110"/>
    <mergeCell ref="B109:E109"/>
    <mergeCell ref="F109:G109"/>
    <mergeCell ref="H109:J109"/>
    <mergeCell ref="K109:M109"/>
    <mergeCell ref="N109:O109"/>
    <mergeCell ref="B108:E108"/>
    <mergeCell ref="F108:G108"/>
    <mergeCell ref="H108:J108"/>
    <mergeCell ref="K108:M108"/>
    <mergeCell ref="N108:O108"/>
    <mergeCell ref="B107:E107"/>
    <mergeCell ref="F107:G107"/>
    <mergeCell ref="H107:J107"/>
    <mergeCell ref="K107:M107"/>
    <mergeCell ref="N107:O107"/>
    <mergeCell ref="B106:E106"/>
    <mergeCell ref="F106:G106"/>
    <mergeCell ref="H106:J106"/>
    <mergeCell ref="K106:M106"/>
    <mergeCell ref="N106:O106"/>
    <mergeCell ref="B105:E105"/>
    <mergeCell ref="F105:G105"/>
    <mergeCell ref="H105:J105"/>
    <mergeCell ref="K105:M105"/>
    <mergeCell ref="N105:O105"/>
    <mergeCell ref="B104:E104"/>
    <mergeCell ref="F104:G104"/>
    <mergeCell ref="H104:J104"/>
    <mergeCell ref="K104:M104"/>
    <mergeCell ref="N104:O104"/>
    <mergeCell ref="B103:E103"/>
    <mergeCell ref="F103:G103"/>
    <mergeCell ref="H103:J103"/>
    <mergeCell ref="K103:M103"/>
    <mergeCell ref="N103:O103"/>
    <mergeCell ref="B102:E102"/>
    <mergeCell ref="F102:G102"/>
    <mergeCell ref="H102:J102"/>
    <mergeCell ref="K102:M102"/>
    <mergeCell ref="N102:O102"/>
    <mergeCell ref="B101:E101"/>
    <mergeCell ref="F101:G101"/>
    <mergeCell ref="H101:J101"/>
    <mergeCell ref="K101:M101"/>
    <mergeCell ref="N101:O101"/>
    <mergeCell ref="B100:E100"/>
    <mergeCell ref="F100:G100"/>
    <mergeCell ref="H100:J100"/>
    <mergeCell ref="K100:M100"/>
    <mergeCell ref="N100:O100"/>
    <mergeCell ref="B99:E99"/>
    <mergeCell ref="F99:G99"/>
    <mergeCell ref="H99:J99"/>
    <mergeCell ref="K99:M99"/>
    <mergeCell ref="N99:O99"/>
    <mergeCell ref="B98:E98"/>
    <mergeCell ref="F98:G98"/>
    <mergeCell ref="H98:J98"/>
    <mergeCell ref="K98:M98"/>
    <mergeCell ref="N98:O98"/>
    <mergeCell ref="B97:E97"/>
    <mergeCell ref="F97:G97"/>
    <mergeCell ref="H97:J97"/>
    <mergeCell ref="K97:M97"/>
    <mergeCell ref="N97:O97"/>
    <mergeCell ref="B96:E96"/>
    <mergeCell ref="F96:G96"/>
    <mergeCell ref="H96:J96"/>
    <mergeCell ref="K96:M96"/>
    <mergeCell ref="N96:O96"/>
    <mergeCell ref="B95:E95"/>
    <mergeCell ref="F95:G95"/>
    <mergeCell ref="H95:J95"/>
    <mergeCell ref="K95:M95"/>
    <mergeCell ref="N95:O95"/>
    <mergeCell ref="B94:E94"/>
    <mergeCell ref="F94:G94"/>
    <mergeCell ref="H94:J94"/>
    <mergeCell ref="K94:M94"/>
    <mergeCell ref="N94:O94"/>
    <mergeCell ref="B93:E93"/>
    <mergeCell ref="F93:G93"/>
    <mergeCell ref="H93:J93"/>
    <mergeCell ref="K93:M93"/>
    <mergeCell ref="N93:O93"/>
    <mergeCell ref="B92:E92"/>
    <mergeCell ref="F92:G92"/>
    <mergeCell ref="H92:J92"/>
    <mergeCell ref="K92:M92"/>
    <mergeCell ref="N92:O92"/>
    <mergeCell ref="B91:E91"/>
    <mergeCell ref="F91:G91"/>
    <mergeCell ref="H91:J91"/>
    <mergeCell ref="K91:M91"/>
    <mergeCell ref="N91:O91"/>
    <mergeCell ref="B90:E90"/>
    <mergeCell ref="F90:G90"/>
    <mergeCell ref="H90:J90"/>
    <mergeCell ref="K90:M90"/>
    <mergeCell ref="N90:O90"/>
    <mergeCell ref="B89:E89"/>
    <mergeCell ref="F89:G89"/>
    <mergeCell ref="H89:J89"/>
    <mergeCell ref="K89:M89"/>
    <mergeCell ref="N89:O89"/>
    <mergeCell ref="B88:E88"/>
    <mergeCell ref="F88:G88"/>
    <mergeCell ref="H88:J88"/>
    <mergeCell ref="K88:M88"/>
    <mergeCell ref="N88:O88"/>
    <mergeCell ref="B87:E87"/>
    <mergeCell ref="F87:G87"/>
    <mergeCell ref="H87:J87"/>
    <mergeCell ref="K87:M87"/>
    <mergeCell ref="N87:O87"/>
    <mergeCell ref="B86:E86"/>
    <mergeCell ref="F86:G86"/>
    <mergeCell ref="H86:J86"/>
    <mergeCell ref="K86:M86"/>
    <mergeCell ref="N86:O86"/>
    <mergeCell ref="B85:E85"/>
    <mergeCell ref="F85:G85"/>
    <mergeCell ref="H85:J85"/>
    <mergeCell ref="K85:M85"/>
    <mergeCell ref="N85:O85"/>
    <mergeCell ref="B84:E84"/>
    <mergeCell ref="F84:G84"/>
    <mergeCell ref="H84:J84"/>
    <mergeCell ref="K84:M84"/>
    <mergeCell ref="N84:O84"/>
    <mergeCell ref="B83:E83"/>
    <mergeCell ref="F83:G83"/>
    <mergeCell ref="H83:J83"/>
    <mergeCell ref="K83:M83"/>
    <mergeCell ref="N83:O83"/>
    <mergeCell ref="B82:E82"/>
    <mergeCell ref="F82:G82"/>
    <mergeCell ref="H82:J82"/>
    <mergeCell ref="K82:M82"/>
    <mergeCell ref="N82:O82"/>
    <mergeCell ref="B81:E81"/>
    <mergeCell ref="F81:G81"/>
    <mergeCell ref="H81:J81"/>
    <mergeCell ref="K81:M81"/>
    <mergeCell ref="N81:O81"/>
    <mergeCell ref="B80:E80"/>
    <mergeCell ref="F80:G80"/>
    <mergeCell ref="H80:J80"/>
    <mergeCell ref="K80:M80"/>
    <mergeCell ref="N80:O80"/>
    <mergeCell ref="B79:E79"/>
    <mergeCell ref="F79:G79"/>
    <mergeCell ref="H79:J79"/>
    <mergeCell ref="K79:M79"/>
    <mergeCell ref="N79:O79"/>
    <mergeCell ref="B78:E78"/>
    <mergeCell ref="F78:G78"/>
    <mergeCell ref="H78:J78"/>
    <mergeCell ref="K78:M78"/>
    <mergeCell ref="N78:O78"/>
    <mergeCell ref="B77:E77"/>
    <mergeCell ref="F77:G77"/>
    <mergeCell ref="H77:J77"/>
    <mergeCell ref="K77:M77"/>
    <mergeCell ref="N77:O77"/>
    <mergeCell ref="B76:E76"/>
    <mergeCell ref="F76:G76"/>
    <mergeCell ref="H76:J76"/>
    <mergeCell ref="K76:M76"/>
    <mergeCell ref="N76:O76"/>
    <mergeCell ref="B75:E75"/>
    <mergeCell ref="F75:G75"/>
    <mergeCell ref="H75:J75"/>
    <mergeCell ref="K75:M75"/>
    <mergeCell ref="N75:O75"/>
    <mergeCell ref="B74:E74"/>
    <mergeCell ref="F74:G74"/>
    <mergeCell ref="H74:J74"/>
    <mergeCell ref="K74:M74"/>
    <mergeCell ref="N74:O74"/>
    <mergeCell ref="B73:E73"/>
    <mergeCell ref="F73:G73"/>
    <mergeCell ref="H73:J73"/>
    <mergeCell ref="K73:M73"/>
    <mergeCell ref="N73:O73"/>
    <mergeCell ref="B72:E72"/>
    <mergeCell ref="F72:G72"/>
    <mergeCell ref="H72:J72"/>
    <mergeCell ref="K72:M72"/>
    <mergeCell ref="N72:O72"/>
    <mergeCell ref="B71:E71"/>
    <mergeCell ref="F71:G71"/>
    <mergeCell ref="H71:J71"/>
    <mergeCell ref="K71:M71"/>
    <mergeCell ref="N71:O71"/>
    <mergeCell ref="B70:E70"/>
    <mergeCell ref="F70:G70"/>
    <mergeCell ref="H70:J70"/>
    <mergeCell ref="K70:M70"/>
    <mergeCell ref="N70:O70"/>
    <mergeCell ref="B69:E69"/>
    <mergeCell ref="F69:G69"/>
    <mergeCell ref="H69:J69"/>
    <mergeCell ref="K69:M69"/>
    <mergeCell ref="N69:O69"/>
    <mergeCell ref="B68:E68"/>
    <mergeCell ref="F68:G68"/>
    <mergeCell ref="H68:J68"/>
    <mergeCell ref="K68:M68"/>
    <mergeCell ref="N68:O68"/>
    <mergeCell ref="B67:E67"/>
    <mergeCell ref="F67:G67"/>
    <mergeCell ref="H67:J67"/>
    <mergeCell ref="K67:M67"/>
    <mergeCell ref="N67:O67"/>
    <mergeCell ref="B66:E66"/>
    <mergeCell ref="F66:G66"/>
    <mergeCell ref="H66:J66"/>
    <mergeCell ref="K66:M66"/>
    <mergeCell ref="N66:O66"/>
    <mergeCell ref="B65:E65"/>
    <mergeCell ref="F65:G65"/>
    <mergeCell ref="H65:J65"/>
    <mergeCell ref="K65:M65"/>
    <mergeCell ref="N65:O65"/>
    <mergeCell ref="B64:E64"/>
    <mergeCell ref="F64:G64"/>
    <mergeCell ref="H64:J64"/>
    <mergeCell ref="K64:M64"/>
    <mergeCell ref="N64:O64"/>
    <mergeCell ref="B63:E63"/>
    <mergeCell ref="F63:G63"/>
    <mergeCell ref="H63:J63"/>
    <mergeCell ref="K63:M63"/>
    <mergeCell ref="N63:O63"/>
    <mergeCell ref="B62:E62"/>
    <mergeCell ref="F62:G62"/>
    <mergeCell ref="H62:J62"/>
    <mergeCell ref="K62:M62"/>
    <mergeCell ref="N62:O62"/>
    <mergeCell ref="B61:E61"/>
    <mergeCell ref="F61:G61"/>
    <mergeCell ref="H61:J61"/>
    <mergeCell ref="K61:M61"/>
    <mergeCell ref="N61:O61"/>
    <mergeCell ref="B60:E60"/>
    <mergeCell ref="F60:G60"/>
    <mergeCell ref="H60:J60"/>
    <mergeCell ref="K60:M60"/>
    <mergeCell ref="N60:O60"/>
    <mergeCell ref="B59:E59"/>
    <mergeCell ref="F59:G59"/>
    <mergeCell ref="H59:J59"/>
    <mergeCell ref="K59:M59"/>
    <mergeCell ref="N59:O59"/>
    <mergeCell ref="B58:E58"/>
    <mergeCell ref="F58:G58"/>
    <mergeCell ref="H58:J58"/>
    <mergeCell ref="K58:M58"/>
    <mergeCell ref="N58:O58"/>
    <mergeCell ref="B55:E55"/>
    <mergeCell ref="F55:G55"/>
    <mergeCell ref="H55:J55"/>
    <mergeCell ref="K55:M55"/>
    <mergeCell ref="N55:O55"/>
    <mergeCell ref="B54:E54"/>
    <mergeCell ref="F54:G54"/>
    <mergeCell ref="H54:J54"/>
    <mergeCell ref="K54:M54"/>
    <mergeCell ref="N54:O54"/>
    <mergeCell ref="B53:E53"/>
    <mergeCell ref="F53:G53"/>
    <mergeCell ref="H53:J53"/>
    <mergeCell ref="K53:M53"/>
    <mergeCell ref="N53:O53"/>
    <mergeCell ref="B52:E52"/>
    <mergeCell ref="F52:G52"/>
    <mergeCell ref="H52:J52"/>
    <mergeCell ref="K52:M52"/>
    <mergeCell ref="N52:O52"/>
    <mergeCell ref="B51:E51"/>
    <mergeCell ref="F51:G51"/>
    <mergeCell ref="H51:J51"/>
    <mergeCell ref="K51:M51"/>
    <mergeCell ref="N51:O51"/>
    <mergeCell ref="B50:E50"/>
    <mergeCell ref="F50:G50"/>
    <mergeCell ref="H50:J50"/>
    <mergeCell ref="K50:M50"/>
    <mergeCell ref="N50:O50"/>
    <mergeCell ref="B49:E49"/>
    <mergeCell ref="F49:G49"/>
    <mergeCell ref="H49:J49"/>
    <mergeCell ref="K49:M49"/>
    <mergeCell ref="N49:O49"/>
    <mergeCell ref="B48:E48"/>
    <mergeCell ref="F48:G48"/>
    <mergeCell ref="H48:J48"/>
    <mergeCell ref="K48:M48"/>
    <mergeCell ref="N48:O48"/>
    <mergeCell ref="B47:E47"/>
    <mergeCell ref="F47:G47"/>
    <mergeCell ref="H47:J47"/>
    <mergeCell ref="K47:M47"/>
    <mergeCell ref="N47:O47"/>
    <mergeCell ref="B46:E46"/>
    <mergeCell ref="F46:G46"/>
    <mergeCell ref="H46:J46"/>
    <mergeCell ref="K46:M46"/>
    <mergeCell ref="N46:O46"/>
    <mergeCell ref="B45:E45"/>
    <mergeCell ref="F45:G45"/>
    <mergeCell ref="H45:J45"/>
    <mergeCell ref="K45:M45"/>
    <mergeCell ref="N45:O45"/>
    <mergeCell ref="B44:E44"/>
    <mergeCell ref="F44:G44"/>
    <mergeCell ref="H44:J44"/>
    <mergeCell ref="K44:M44"/>
    <mergeCell ref="N44:O44"/>
    <mergeCell ref="B43:E43"/>
    <mergeCell ref="F43:G43"/>
    <mergeCell ref="H43:J43"/>
    <mergeCell ref="K43:M43"/>
    <mergeCell ref="N43:O43"/>
    <mergeCell ref="B42:E42"/>
    <mergeCell ref="F42:G42"/>
    <mergeCell ref="H42:J42"/>
    <mergeCell ref="K42:M42"/>
    <mergeCell ref="N42:O42"/>
    <mergeCell ref="B41:E41"/>
    <mergeCell ref="F41:G41"/>
    <mergeCell ref="H41:J41"/>
    <mergeCell ref="K41:M41"/>
    <mergeCell ref="N41:O41"/>
    <mergeCell ref="B40:E40"/>
    <mergeCell ref="F40:G40"/>
    <mergeCell ref="H40:J40"/>
    <mergeCell ref="K40:M40"/>
    <mergeCell ref="N40:O40"/>
    <mergeCell ref="B39:E39"/>
    <mergeCell ref="F39:G39"/>
    <mergeCell ref="H39:J39"/>
    <mergeCell ref="K39:M39"/>
    <mergeCell ref="N39:O39"/>
    <mergeCell ref="B38:E38"/>
    <mergeCell ref="F38:G38"/>
    <mergeCell ref="H38:J38"/>
    <mergeCell ref="K38:M38"/>
    <mergeCell ref="N38:O38"/>
    <mergeCell ref="B37:E37"/>
    <mergeCell ref="F37:G37"/>
    <mergeCell ref="H37:J37"/>
    <mergeCell ref="K37:M37"/>
    <mergeCell ref="N37:O37"/>
    <mergeCell ref="B36:E36"/>
    <mergeCell ref="F36:G36"/>
    <mergeCell ref="H36:J36"/>
    <mergeCell ref="K36:M36"/>
    <mergeCell ref="N36:O36"/>
    <mergeCell ref="B35:E35"/>
    <mergeCell ref="F35:G35"/>
    <mergeCell ref="H35:J35"/>
    <mergeCell ref="K35:M35"/>
    <mergeCell ref="N35:O35"/>
    <mergeCell ref="B34:E34"/>
    <mergeCell ref="F34:G34"/>
    <mergeCell ref="H34:J34"/>
    <mergeCell ref="K34:M34"/>
    <mergeCell ref="N34:O34"/>
    <mergeCell ref="B33:E33"/>
    <mergeCell ref="F33:G33"/>
    <mergeCell ref="H33:J33"/>
    <mergeCell ref="K33:M33"/>
    <mergeCell ref="N33:O33"/>
    <mergeCell ref="B32:E32"/>
    <mergeCell ref="F32:G32"/>
    <mergeCell ref="H32:J32"/>
    <mergeCell ref="K32:M32"/>
    <mergeCell ref="N32:O32"/>
    <mergeCell ref="B31:E31"/>
    <mergeCell ref="F31:G31"/>
    <mergeCell ref="H31:J31"/>
    <mergeCell ref="K31:M31"/>
    <mergeCell ref="N31:O31"/>
    <mergeCell ref="B30:E30"/>
    <mergeCell ref="F30:G30"/>
    <mergeCell ref="H30:J30"/>
    <mergeCell ref="K30:M30"/>
    <mergeCell ref="N30:O30"/>
    <mergeCell ref="B29:E29"/>
    <mergeCell ref="F29:G29"/>
    <mergeCell ref="H29:J29"/>
    <mergeCell ref="K29:M29"/>
    <mergeCell ref="N29:O29"/>
    <mergeCell ref="B28:E28"/>
    <mergeCell ref="F28:G28"/>
    <mergeCell ref="H28:J28"/>
    <mergeCell ref="K28:M28"/>
    <mergeCell ref="N28:O28"/>
    <mergeCell ref="B27:E27"/>
    <mergeCell ref="F27:G27"/>
    <mergeCell ref="H27:J27"/>
    <mergeCell ref="K27:M27"/>
    <mergeCell ref="N27:O27"/>
    <mergeCell ref="F25:G25"/>
    <mergeCell ref="H25:J25"/>
    <mergeCell ref="K25:M25"/>
    <mergeCell ref="N25:O25"/>
    <mergeCell ref="B26:E26"/>
    <mergeCell ref="F26:G26"/>
    <mergeCell ref="H26:J26"/>
    <mergeCell ref="K26:M26"/>
    <mergeCell ref="N26:O26"/>
    <mergeCell ref="B25:E25"/>
    <mergeCell ref="H23:J23"/>
    <mergeCell ref="K23:M23"/>
    <mergeCell ref="N23:O23"/>
    <mergeCell ref="B24:E24"/>
    <mergeCell ref="F24:G24"/>
    <mergeCell ref="H24:J24"/>
    <mergeCell ref="K24:M24"/>
    <mergeCell ref="N24:O24"/>
    <mergeCell ref="H21:J21"/>
    <mergeCell ref="K21:M21"/>
    <mergeCell ref="N21:O21"/>
    <mergeCell ref="B22:E22"/>
    <mergeCell ref="F22:G22"/>
    <mergeCell ref="H22:J22"/>
    <mergeCell ref="K22:M22"/>
    <mergeCell ref="N22:O22"/>
    <mergeCell ref="B21:E21"/>
    <mergeCell ref="F21:G21"/>
    <mergeCell ref="B23:E23"/>
    <mergeCell ref="F23:G23"/>
    <mergeCell ref="H19:J19"/>
    <mergeCell ref="K19:M19"/>
    <mergeCell ref="N19:O19"/>
    <mergeCell ref="B20:E20"/>
    <mergeCell ref="F20:G20"/>
    <mergeCell ref="H20:J20"/>
    <mergeCell ref="K20:M20"/>
    <mergeCell ref="N20:O20"/>
    <mergeCell ref="H17:J17"/>
    <mergeCell ref="K17:M17"/>
    <mergeCell ref="N17:O17"/>
    <mergeCell ref="B18:E18"/>
    <mergeCell ref="F18:G18"/>
    <mergeCell ref="H18:J18"/>
    <mergeCell ref="K18:M18"/>
    <mergeCell ref="N18:O18"/>
    <mergeCell ref="B17:E17"/>
    <mergeCell ref="F17:G17"/>
    <mergeCell ref="B19:E19"/>
    <mergeCell ref="F19:G19"/>
    <mergeCell ref="H9:J9"/>
    <mergeCell ref="K9:M9"/>
    <mergeCell ref="N9:O9"/>
    <mergeCell ref="B10:E10"/>
    <mergeCell ref="F10:G10"/>
    <mergeCell ref="H10:J10"/>
    <mergeCell ref="K10:M10"/>
    <mergeCell ref="N10:O10"/>
    <mergeCell ref="A1:E1"/>
    <mergeCell ref="A3:E3"/>
    <mergeCell ref="A5:E5"/>
    <mergeCell ref="A7:E7"/>
    <mergeCell ref="B9:E9"/>
    <mergeCell ref="F9:G9"/>
  </mergeCells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9"/>
  <sheetViews>
    <sheetView workbookViewId="0">
      <selection activeCell="D15" sqref="D15"/>
    </sheetView>
  </sheetViews>
  <sheetFormatPr defaultRowHeight="15" x14ac:dyDescent="0.25"/>
  <cols>
    <col min="1" max="1" width="37.7109375" customWidth="1"/>
    <col min="2" max="4" width="25.28515625" customWidth="1"/>
    <col min="5" max="5" width="24" customWidth="1"/>
    <col min="6" max="6" width="25.28515625" customWidth="1"/>
    <col min="7" max="10" width="9.140625" customWidth="1"/>
  </cols>
  <sheetData>
    <row r="1" spans="1:6" ht="42" customHeight="1" x14ac:dyDescent="0.25">
      <c r="A1" s="136" t="s">
        <v>328</v>
      </c>
      <c r="B1" s="136"/>
      <c r="C1" s="136"/>
      <c r="D1" s="136"/>
      <c r="E1" s="136"/>
      <c r="F1" s="136"/>
    </row>
    <row r="2" spans="1:6" ht="18" customHeight="1" x14ac:dyDescent="0.25">
      <c r="A2" s="12"/>
      <c r="B2" s="12"/>
      <c r="C2" s="12"/>
      <c r="D2" s="12"/>
      <c r="E2" s="12"/>
      <c r="F2" s="12"/>
    </row>
    <row r="3" spans="1:6" x14ac:dyDescent="0.25">
      <c r="A3" s="136" t="s">
        <v>14</v>
      </c>
      <c r="B3" s="136"/>
      <c r="C3" s="136"/>
      <c r="D3" s="136"/>
      <c r="E3" s="150"/>
      <c r="F3" s="150"/>
    </row>
    <row r="4" spans="1:6" x14ac:dyDescent="0.25">
      <c r="A4" s="12"/>
      <c r="B4" s="12"/>
      <c r="C4" s="12"/>
      <c r="D4" s="12"/>
      <c r="E4" s="13"/>
      <c r="F4" s="13"/>
    </row>
    <row r="5" spans="1:6" ht="18" customHeight="1" x14ac:dyDescent="0.25">
      <c r="A5" s="136" t="s">
        <v>3</v>
      </c>
      <c r="B5" s="151"/>
      <c r="C5" s="151"/>
      <c r="D5" s="151"/>
      <c r="E5" s="151"/>
      <c r="F5" s="151"/>
    </row>
    <row r="6" spans="1:6" x14ac:dyDescent="0.25">
      <c r="A6" s="12"/>
      <c r="B6" s="12"/>
      <c r="C6" s="12"/>
      <c r="D6" s="12"/>
      <c r="E6" s="13"/>
      <c r="F6" s="13"/>
    </row>
    <row r="7" spans="1:6" x14ac:dyDescent="0.25">
      <c r="A7" s="136" t="s">
        <v>10</v>
      </c>
      <c r="B7" s="152"/>
      <c r="C7" s="152"/>
      <c r="D7" s="152"/>
      <c r="E7" s="152"/>
      <c r="F7" s="152"/>
    </row>
    <row r="8" spans="1:6" x14ac:dyDescent="0.25">
      <c r="A8" s="12"/>
      <c r="B8" s="12"/>
      <c r="C8" s="12"/>
      <c r="D8" s="12"/>
      <c r="E8" s="13"/>
      <c r="F8" s="13"/>
    </row>
    <row r="9" spans="1:6" ht="30" x14ac:dyDescent="0.25">
      <c r="A9" s="14" t="s">
        <v>33</v>
      </c>
      <c r="B9" s="14" t="s">
        <v>378</v>
      </c>
      <c r="C9" s="15" t="s">
        <v>90</v>
      </c>
      <c r="D9" s="15" t="s">
        <v>379</v>
      </c>
      <c r="E9" s="15" t="s">
        <v>91</v>
      </c>
      <c r="F9" s="27"/>
    </row>
    <row r="10" spans="1:6" x14ac:dyDescent="0.25">
      <c r="A10" s="14"/>
      <c r="B10" s="14">
        <v>1</v>
      </c>
      <c r="C10" s="15">
        <v>2</v>
      </c>
      <c r="D10" s="15">
        <v>3</v>
      </c>
      <c r="E10" s="15">
        <v>4</v>
      </c>
      <c r="F10" s="27"/>
    </row>
    <row r="11" spans="1:6" ht="15.75" customHeight="1" x14ac:dyDescent="0.25">
      <c r="A11" s="16" t="s">
        <v>11</v>
      </c>
      <c r="B11" s="20">
        <f t="shared" ref="B11:B12" si="0">SUM(B12)</f>
        <v>1402650</v>
      </c>
      <c r="C11" s="20">
        <f>SUM(D11-B11)</f>
        <v>98850</v>
      </c>
      <c r="D11" s="20">
        <f t="shared" ref="D11:D12" si="1">SUM(D12)</f>
        <v>1501500</v>
      </c>
      <c r="E11" s="38">
        <f t="shared" ref="E11:E14" si="2">(D11/B11*100)-100</f>
        <v>7.0473746123409313</v>
      </c>
      <c r="F11" s="27"/>
    </row>
    <row r="12" spans="1:6" ht="15.75" customHeight="1" x14ac:dyDescent="0.25">
      <c r="A12" s="16" t="s">
        <v>86</v>
      </c>
      <c r="B12" s="20">
        <f t="shared" si="0"/>
        <v>1402650</v>
      </c>
      <c r="C12" s="20">
        <f t="shared" ref="C12:C14" si="3">SUM(D12-B12)</f>
        <v>98850</v>
      </c>
      <c r="D12" s="20">
        <f t="shared" si="1"/>
        <v>1501500</v>
      </c>
      <c r="E12" s="38">
        <f t="shared" si="2"/>
        <v>7.0473746123409313</v>
      </c>
      <c r="F12" s="27"/>
    </row>
    <row r="13" spans="1:6" ht="28.5" x14ac:dyDescent="0.25">
      <c r="A13" s="18" t="s">
        <v>87</v>
      </c>
      <c r="B13" s="20">
        <f>SUM(B14)</f>
        <v>1402650</v>
      </c>
      <c r="C13" s="20">
        <f t="shared" si="3"/>
        <v>98850</v>
      </c>
      <c r="D13" s="20">
        <f>SUM(D14)</f>
        <v>1501500</v>
      </c>
      <c r="E13" s="38">
        <f t="shared" si="2"/>
        <v>7.0473746123409313</v>
      </c>
      <c r="F13" s="27"/>
    </row>
    <row r="14" spans="1:6" x14ac:dyDescent="0.25">
      <c r="A14" s="30" t="s">
        <v>88</v>
      </c>
      <c r="B14" s="20">
        <v>1402650</v>
      </c>
      <c r="C14" s="20">
        <f t="shared" si="3"/>
        <v>98850</v>
      </c>
      <c r="D14" s="20">
        <v>1501500</v>
      </c>
      <c r="E14" s="38">
        <f t="shared" si="2"/>
        <v>7.0473746123409313</v>
      </c>
      <c r="F14" s="27"/>
    </row>
    <row r="15" spans="1:6" x14ac:dyDescent="0.25">
      <c r="A15" s="16"/>
      <c r="B15" s="20"/>
      <c r="C15" s="20"/>
      <c r="D15" s="20"/>
      <c r="E15" s="31"/>
      <c r="F15" s="27"/>
    </row>
    <row r="16" spans="1:6" x14ac:dyDescent="0.25">
      <c r="A16" s="17"/>
      <c r="B16" s="20"/>
      <c r="C16" s="20"/>
      <c r="D16" s="20"/>
      <c r="E16" s="31"/>
      <c r="F16" s="27"/>
    </row>
    <row r="17" spans="1:6" x14ac:dyDescent="0.25">
      <c r="A17" s="27"/>
      <c r="B17" s="27"/>
      <c r="C17" s="27"/>
      <c r="D17" s="27"/>
      <c r="E17" s="27"/>
      <c r="F17" s="27"/>
    </row>
    <row r="18" spans="1:6" ht="16.5" customHeight="1" x14ac:dyDescent="0.25">
      <c r="A18" s="27"/>
      <c r="B18" s="27"/>
      <c r="C18" s="27"/>
      <c r="D18" s="27"/>
      <c r="E18" s="27"/>
      <c r="F18" s="27"/>
    </row>
    <row r="19" spans="1:6" x14ac:dyDescent="0.25">
      <c r="A19" s="27"/>
      <c r="B19" s="27"/>
      <c r="C19" s="27"/>
      <c r="D19" s="27"/>
      <c r="E19" s="27"/>
      <c r="F19" s="27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workbookViewId="0">
      <selection activeCell="G10" sqref="G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6" t="s">
        <v>328</v>
      </c>
      <c r="B1" s="136"/>
      <c r="C1" s="136"/>
      <c r="D1" s="136"/>
      <c r="E1" s="136"/>
      <c r="F1" s="136"/>
      <c r="G1" s="136"/>
      <c r="H1" s="136"/>
    </row>
    <row r="2" spans="1:8" ht="18" customHeight="1" x14ac:dyDescent="0.25">
      <c r="A2" s="12"/>
      <c r="B2" s="12"/>
      <c r="C2" s="12"/>
      <c r="D2" s="12"/>
      <c r="E2" s="12"/>
      <c r="F2" s="12"/>
      <c r="G2" s="12"/>
      <c r="H2" s="12"/>
    </row>
    <row r="3" spans="1:8" ht="15.75" customHeight="1" x14ac:dyDescent="0.25">
      <c r="A3" s="136" t="s">
        <v>14</v>
      </c>
      <c r="B3" s="136"/>
      <c r="C3" s="136"/>
      <c r="D3" s="136"/>
      <c r="E3" s="136"/>
      <c r="F3" s="136"/>
      <c r="G3" s="136"/>
      <c r="H3" s="136"/>
    </row>
    <row r="4" spans="1:8" x14ac:dyDescent="0.25">
      <c r="A4" s="12"/>
      <c r="B4" s="12"/>
      <c r="C4" s="12"/>
      <c r="D4" s="12"/>
      <c r="E4" s="12"/>
      <c r="F4" s="12"/>
      <c r="G4" s="13"/>
      <c r="H4" s="13"/>
    </row>
    <row r="5" spans="1:8" ht="18" customHeight="1" x14ac:dyDescent="0.25">
      <c r="A5" s="136" t="s">
        <v>38</v>
      </c>
      <c r="B5" s="136"/>
      <c r="C5" s="136"/>
      <c r="D5" s="136"/>
      <c r="E5" s="136"/>
      <c r="F5" s="136"/>
      <c r="G5" s="136"/>
      <c r="H5" s="136"/>
    </row>
    <row r="6" spans="1:8" x14ac:dyDescent="0.25">
      <c r="A6" s="12"/>
      <c r="B6" s="12"/>
      <c r="C6" s="12"/>
      <c r="D6" s="12"/>
      <c r="E6" s="12"/>
      <c r="F6" s="12"/>
      <c r="G6" s="13"/>
      <c r="H6" s="13"/>
    </row>
    <row r="7" spans="1:8" ht="30" x14ac:dyDescent="0.25">
      <c r="A7" s="14" t="s">
        <v>4</v>
      </c>
      <c r="B7" s="32" t="s">
        <v>5</v>
      </c>
      <c r="C7" s="32" t="s">
        <v>23</v>
      </c>
      <c r="D7" s="14" t="s">
        <v>378</v>
      </c>
      <c r="E7" s="15" t="s">
        <v>90</v>
      </c>
      <c r="F7" s="15" t="s">
        <v>379</v>
      </c>
      <c r="G7" s="15" t="s">
        <v>91</v>
      </c>
      <c r="H7" s="27"/>
    </row>
    <row r="8" spans="1:8" x14ac:dyDescent="0.25">
      <c r="A8" s="33"/>
      <c r="B8" s="34"/>
      <c r="C8" s="35" t="s">
        <v>40</v>
      </c>
      <c r="D8" s="33"/>
      <c r="E8" s="33"/>
      <c r="F8" s="33"/>
      <c r="G8" s="33"/>
      <c r="H8" s="27"/>
    </row>
    <row r="9" spans="1:8" ht="30" x14ac:dyDescent="0.25">
      <c r="A9" s="16">
        <v>8</v>
      </c>
      <c r="B9" s="16"/>
      <c r="C9" s="16" t="s">
        <v>12</v>
      </c>
      <c r="D9" s="20"/>
      <c r="E9" s="20"/>
      <c r="F9" s="20"/>
      <c r="G9" s="20"/>
      <c r="H9" s="27"/>
    </row>
    <row r="10" spans="1:8" x14ac:dyDescent="0.25">
      <c r="A10" s="16"/>
      <c r="B10" s="17">
        <v>84</v>
      </c>
      <c r="C10" s="17" t="s">
        <v>17</v>
      </c>
      <c r="D10" s="20"/>
      <c r="E10" s="20"/>
      <c r="F10" s="20"/>
      <c r="G10" s="20"/>
      <c r="H10" s="27"/>
    </row>
    <row r="11" spans="1:8" x14ac:dyDescent="0.25">
      <c r="A11" s="16"/>
      <c r="B11" s="17"/>
      <c r="C11" s="36"/>
      <c r="D11" s="20"/>
      <c r="E11" s="20"/>
      <c r="F11" s="20"/>
      <c r="G11" s="20"/>
      <c r="H11" s="27"/>
    </row>
    <row r="12" spans="1:8" x14ac:dyDescent="0.25">
      <c r="A12" s="16"/>
      <c r="B12" s="17"/>
      <c r="C12" s="35" t="s">
        <v>43</v>
      </c>
      <c r="D12" s="20"/>
      <c r="E12" s="20"/>
      <c r="F12" s="20"/>
      <c r="G12" s="20"/>
      <c r="H12" s="27"/>
    </row>
    <row r="13" spans="1:8" ht="45" x14ac:dyDescent="0.25">
      <c r="A13" s="21">
        <v>5</v>
      </c>
      <c r="B13" s="22"/>
      <c r="C13" s="23" t="s">
        <v>13</v>
      </c>
      <c r="D13" s="20"/>
      <c r="E13" s="20"/>
      <c r="F13" s="20"/>
      <c r="G13" s="20"/>
      <c r="H13" s="27"/>
    </row>
    <row r="14" spans="1:8" ht="42.75" x14ac:dyDescent="0.25">
      <c r="A14" s="17"/>
      <c r="B14" s="17">
        <v>54</v>
      </c>
      <c r="C14" s="24" t="s">
        <v>18</v>
      </c>
      <c r="D14" s="20"/>
      <c r="E14" s="20"/>
      <c r="F14" s="20"/>
      <c r="G14" s="31"/>
      <c r="H14" s="27"/>
    </row>
    <row r="15" spans="1:8" x14ac:dyDescent="0.25">
      <c r="A15" s="27"/>
      <c r="B15" s="27"/>
      <c r="C15" s="27"/>
      <c r="D15" s="27"/>
      <c r="E15" s="27"/>
      <c r="F15" s="27"/>
      <c r="G15" s="27"/>
      <c r="H15" s="27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9"/>
  <sheetViews>
    <sheetView workbookViewId="0">
      <selection activeCell="E7" sqref="E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6" t="s">
        <v>328</v>
      </c>
      <c r="B1" s="136"/>
      <c r="C1" s="136"/>
      <c r="D1" s="136"/>
      <c r="E1" s="136"/>
      <c r="F1" s="136"/>
    </row>
    <row r="2" spans="1:6" ht="18" customHeight="1" x14ac:dyDescent="0.25">
      <c r="A2" s="12"/>
      <c r="B2" s="12"/>
      <c r="C2" s="12"/>
      <c r="D2" s="12"/>
      <c r="E2" s="12"/>
      <c r="F2" s="12"/>
    </row>
    <row r="3" spans="1:6" ht="15.75" customHeight="1" x14ac:dyDescent="0.25">
      <c r="A3" s="136" t="s">
        <v>14</v>
      </c>
      <c r="B3" s="136"/>
      <c r="C3" s="136"/>
      <c r="D3" s="136"/>
      <c r="E3" s="136"/>
      <c r="F3" s="136"/>
    </row>
    <row r="4" spans="1:6" x14ac:dyDescent="0.25">
      <c r="A4" s="12"/>
      <c r="B4" s="12"/>
      <c r="C4" s="12"/>
      <c r="D4" s="12"/>
      <c r="E4" s="13"/>
      <c r="F4" s="13"/>
    </row>
    <row r="5" spans="1:6" ht="18" customHeight="1" x14ac:dyDescent="0.25">
      <c r="A5" s="136" t="s">
        <v>39</v>
      </c>
      <c r="B5" s="136"/>
      <c r="C5" s="136"/>
      <c r="D5" s="136"/>
      <c r="E5" s="136"/>
      <c r="F5" s="136"/>
    </row>
    <row r="6" spans="1:6" x14ac:dyDescent="0.25">
      <c r="A6" s="12"/>
      <c r="B6" s="12"/>
      <c r="C6" s="12"/>
      <c r="D6" s="12"/>
      <c r="E6" s="13"/>
      <c r="F6" s="13"/>
    </row>
    <row r="7" spans="1:6" ht="30" x14ac:dyDescent="0.25">
      <c r="A7" s="32" t="s">
        <v>33</v>
      </c>
      <c r="B7" s="14" t="s">
        <v>378</v>
      </c>
      <c r="C7" s="15" t="s">
        <v>90</v>
      </c>
      <c r="D7" s="15" t="s">
        <v>379</v>
      </c>
      <c r="E7" s="15" t="s">
        <v>91</v>
      </c>
      <c r="F7" s="27"/>
    </row>
    <row r="8" spans="1:6" x14ac:dyDescent="0.25">
      <c r="A8" s="16" t="s">
        <v>40</v>
      </c>
      <c r="B8" s="20"/>
      <c r="C8" s="20"/>
      <c r="D8" s="20"/>
      <c r="E8" s="20"/>
      <c r="F8" s="27"/>
    </row>
    <row r="9" spans="1:6" ht="30" x14ac:dyDescent="0.25">
      <c r="A9" s="16" t="s">
        <v>41</v>
      </c>
      <c r="B9" s="20"/>
      <c r="C9" s="20"/>
      <c r="D9" s="20"/>
      <c r="E9" s="20"/>
      <c r="F9" s="27"/>
    </row>
    <row r="10" spans="1:6" ht="28.5" x14ac:dyDescent="0.25">
      <c r="A10" s="18" t="s">
        <v>42</v>
      </c>
      <c r="B10" s="20"/>
      <c r="C10" s="20"/>
      <c r="D10" s="20"/>
      <c r="E10" s="20"/>
      <c r="F10" s="27"/>
    </row>
    <row r="11" spans="1:6" x14ac:dyDescent="0.25">
      <c r="A11" s="18"/>
      <c r="B11" s="20"/>
      <c r="C11" s="20"/>
      <c r="D11" s="20"/>
      <c r="E11" s="20"/>
      <c r="F11" s="27"/>
    </row>
    <row r="12" spans="1:6" x14ac:dyDescent="0.25">
      <c r="A12" s="16" t="s">
        <v>43</v>
      </c>
      <c r="B12" s="20"/>
      <c r="C12" s="20"/>
      <c r="D12" s="20"/>
      <c r="E12" s="20"/>
      <c r="F12" s="27"/>
    </row>
    <row r="13" spans="1:6" x14ac:dyDescent="0.25">
      <c r="A13" s="23" t="s">
        <v>34</v>
      </c>
      <c r="B13" s="20"/>
      <c r="C13" s="20"/>
      <c r="D13" s="20"/>
      <c r="E13" s="20"/>
      <c r="F13" s="27"/>
    </row>
    <row r="14" spans="1:6" x14ac:dyDescent="0.25">
      <c r="A14" s="19" t="s">
        <v>35</v>
      </c>
      <c r="B14" s="20"/>
      <c r="C14" s="20"/>
      <c r="D14" s="20"/>
      <c r="E14" s="31"/>
      <c r="F14" s="27"/>
    </row>
    <row r="15" spans="1:6" x14ac:dyDescent="0.25">
      <c r="A15" s="23" t="s">
        <v>36</v>
      </c>
      <c r="B15" s="20"/>
      <c r="C15" s="20"/>
      <c r="D15" s="20"/>
      <c r="E15" s="31"/>
      <c r="F15" s="27"/>
    </row>
    <row r="16" spans="1:6" x14ac:dyDescent="0.25">
      <c r="A16" s="19" t="s">
        <v>37</v>
      </c>
      <c r="B16" s="20"/>
      <c r="C16" s="20"/>
      <c r="D16" s="20"/>
      <c r="E16" s="31"/>
      <c r="F16" s="27"/>
    </row>
    <row r="17" spans="1:6" x14ac:dyDescent="0.25">
      <c r="A17" s="27"/>
      <c r="B17" s="27"/>
      <c r="C17" s="27"/>
      <c r="D17" s="27"/>
      <c r="E17" s="27"/>
      <c r="F17" s="27"/>
    </row>
    <row r="18" spans="1:6" x14ac:dyDescent="0.25">
      <c r="A18" s="27"/>
      <c r="B18" s="27"/>
      <c r="C18" s="27"/>
      <c r="D18" s="27"/>
      <c r="E18" s="27"/>
      <c r="F18" s="27"/>
    </row>
    <row r="19" spans="1:6" x14ac:dyDescent="0.25">
      <c r="A19" s="27"/>
      <c r="B19" s="27"/>
      <c r="C19" s="27"/>
      <c r="D19" s="27"/>
      <c r="E19" s="27"/>
      <c r="F19" s="27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61"/>
  <sheetViews>
    <sheetView zoomScale="130" zoomScaleNormal="130" workbookViewId="0">
      <selection activeCell="B7" sqref="B7:H7"/>
    </sheetView>
  </sheetViews>
  <sheetFormatPr defaultRowHeight="15" x14ac:dyDescent="0.25"/>
  <cols>
    <col min="1" max="1" width="21.140625" customWidth="1"/>
    <col min="2" max="2" width="18.140625" customWidth="1"/>
    <col min="3" max="3" width="18.5703125" customWidth="1"/>
    <col min="4" max="5" width="0.28515625" hidden="1" customWidth="1"/>
    <col min="6" max="6" width="0.5703125" hidden="1" customWidth="1"/>
    <col min="8" max="8" width="4.7109375" customWidth="1"/>
    <col min="10" max="10" width="3.42578125" customWidth="1"/>
    <col min="11" max="11" width="8.85546875" hidden="1" customWidth="1"/>
    <col min="12" max="12" width="11" customWidth="1"/>
    <col min="13" max="13" width="0.140625" customWidth="1"/>
    <col min="14" max="14" width="0.7109375" customWidth="1"/>
    <col min="15" max="15" width="4.85546875" customWidth="1"/>
    <col min="16" max="16" width="8.42578125" customWidth="1"/>
    <col min="17" max="17" width="3.140625" customWidth="1"/>
  </cols>
  <sheetData>
    <row r="1" spans="1:18" x14ac:dyDescent="0.25">
      <c r="A1" t="s">
        <v>327</v>
      </c>
    </row>
    <row r="2" spans="1:18" ht="42" customHeight="1" x14ac:dyDescent="0.25">
      <c r="C2" t="s">
        <v>328</v>
      </c>
    </row>
    <row r="3" spans="1:18" ht="29.45" customHeight="1" x14ac:dyDescent="0.25">
      <c r="A3" s="48"/>
      <c r="B3" s="48"/>
      <c r="C3" s="48"/>
      <c r="D3" s="48"/>
      <c r="E3" s="48"/>
      <c r="F3" s="48"/>
      <c r="G3" s="48"/>
      <c r="H3" s="48"/>
      <c r="I3" s="48" t="s">
        <v>92</v>
      </c>
      <c r="J3" s="48"/>
      <c r="K3" s="48"/>
      <c r="L3" s="48" t="s">
        <v>342</v>
      </c>
      <c r="M3" s="48"/>
      <c r="N3" s="48"/>
      <c r="O3" s="48"/>
      <c r="P3" s="48" t="s">
        <v>343</v>
      </c>
      <c r="Q3" s="48"/>
      <c r="R3" s="48" t="s">
        <v>94</v>
      </c>
    </row>
    <row r="4" spans="1:18" ht="19.899999999999999" customHeight="1" x14ac:dyDescent="0.25">
      <c r="A4" s="42"/>
      <c r="B4" s="137" t="s">
        <v>95</v>
      </c>
      <c r="C4" s="148"/>
      <c r="D4" s="148"/>
      <c r="E4" s="148"/>
      <c r="F4" s="148"/>
      <c r="G4" s="148"/>
      <c r="H4" s="148"/>
      <c r="I4" s="149">
        <v>1402650</v>
      </c>
      <c r="J4" s="148"/>
      <c r="K4" s="149">
        <v>98850</v>
      </c>
      <c r="L4" s="148"/>
      <c r="M4" s="148"/>
      <c r="N4" s="149">
        <v>7.05</v>
      </c>
      <c r="O4" s="148"/>
      <c r="P4" s="148"/>
      <c r="Q4" s="149">
        <v>1501500</v>
      </c>
      <c r="R4" s="148"/>
    </row>
    <row r="5" spans="1:18" ht="23.45" customHeight="1" x14ac:dyDescent="0.25">
      <c r="A5" s="42" t="s">
        <v>96</v>
      </c>
      <c r="B5" s="137" t="s">
        <v>97</v>
      </c>
      <c r="C5" s="148"/>
      <c r="D5" s="148"/>
      <c r="E5" s="148"/>
      <c r="F5" s="148"/>
      <c r="G5" s="148"/>
      <c r="H5" s="148"/>
      <c r="I5" s="149">
        <v>1402650</v>
      </c>
      <c r="J5" s="148"/>
      <c r="K5" s="149">
        <v>98850</v>
      </c>
      <c r="L5" s="148"/>
      <c r="M5" s="148"/>
      <c r="N5" s="149">
        <v>7.05</v>
      </c>
      <c r="O5" s="148"/>
      <c r="P5" s="148"/>
      <c r="Q5" s="149">
        <v>1501500</v>
      </c>
      <c r="R5" s="148"/>
    </row>
    <row r="6" spans="1:18" ht="19.899999999999999" customHeight="1" x14ac:dyDescent="0.25">
      <c r="A6" s="42" t="s">
        <v>98</v>
      </c>
      <c r="B6" s="137" t="s">
        <v>99</v>
      </c>
      <c r="C6" s="148"/>
      <c r="D6" s="148"/>
      <c r="E6" s="148"/>
      <c r="F6" s="148"/>
      <c r="G6" s="148"/>
      <c r="H6" s="148"/>
      <c r="I6" s="149">
        <v>62700</v>
      </c>
      <c r="J6" s="148"/>
      <c r="K6" s="149">
        <v>5629</v>
      </c>
      <c r="L6" s="148"/>
      <c r="M6" s="148"/>
      <c r="N6" s="149">
        <v>8.98</v>
      </c>
      <c r="O6" s="148"/>
      <c r="P6" s="148"/>
      <c r="Q6" s="149">
        <v>68329</v>
      </c>
      <c r="R6" s="148"/>
    </row>
    <row r="7" spans="1:18" ht="23.45" customHeight="1" x14ac:dyDescent="0.25">
      <c r="A7" s="42" t="s">
        <v>67</v>
      </c>
      <c r="B7" s="137" t="s">
        <v>49</v>
      </c>
      <c r="C7" s="148"/>
      <c r="D7" s="148"/>
      <c r="E7" s="148"/>
      <c r="F7" s="148"/>
      <c r="G7" s="148"/>
      <c r="H7" s="148"/>
      <c r="I7" s="149">
        <v>59500</v>
      </c>
      <c r="J7" s="148"/>
      <c r="K7" s="149">
        <v>-13171</v>
      </c>
      <c r="L7" s="148"/>
      <c r="M7" s="148"/>
      <c r="N7" s="149">
        <v>-22.14</v>
      </c>
      <c r="O7" s="148"/>
      <c r="P7" s="148"/>
      <c r="Q7" s="149">
        <v>46329</v>
      </c>
      <c r="R7" s="148"/>
    </row>
    <row r="8" spans="1:18" ht="18" customHeight="1" x14ac:dyDescent="0.25">
      <c r="A8" s="42" t="s">
        <v>329</v>
      </c>
      <c r="B8" s="137" t="s">
        <v>330</v>
      </c>
      <c r="C8" s="148"/>
      <c r="D8" s="148"/>
      <c r="E8" s="148"/>
      <c r="F8" s="148"/>
      <c r="G8" s="148"/>
      <c r="H8" s="148"/>
      <c r="I8" s="149">
        <v>59500</v>
      </c>
      <c r="J8" s="148"/>
      <c r="K8" s="149">
        <v>-13171</v>
      </c>
      <c r="L8" s="148"/>
      <c r="M8" s="148"/>
      <c r="N8" s="149">
        <v>-22.14</v>
      </c>
      <c r="O8" s="148"/>
      <c r="P8" s="148"/>
      <c r="Q8" s="149">
        <v>46329</v>
      </c>
      <c r="R8" s="148"/>
    </row>
    <row r="9" spans="1:18" ht="20.45" customHeight="1" x14ac:dyDescent="0.25">
      <c r="A9" s="42" t="s">
        <v>100</v>
      </c>
      <c r="B9" s="137" t="s">
        <v>16</v>
      </c>
      <c r="C9" s="148"/>
      <c r="D9" s="148"/>
      <c r="E9" s="148"/>
      <c r="F9" s="148"/>
      <c r="G9" s="148"/>
      <c r="H9" s="148"/>
      <c r="I9" s="149">
        <v>59050</v>
      </c>
      <c r="J9" s="148"/>
      <c r="K9" s="149">
        <v>-12961</v>
      </c>
      <c r="L9" s="148"/>
      <c r="M9" s="148"/>
      <c r="N9" s="149">
        <v>-21.95</v>
      </c>
      <c r="O9" s="148"/>
      <c r="P9" s="148"/>
      <c r="Q9" s="149">
        <v>46089</v>
      </c>
      <c r="R9" s="148"/>
    </row>
    <row r="10" spans="1:18" ht="27" customHeight="1" x14ac:dyDescent="0.25">
      <c r="A10" s="42" t="s">
        <v>207</v>
      </c>
      <c r="B10" s="137" t="s">
        <v>50</v>
      </c>
      <c r="C10" s="148"/>
      <c r="D10" s="148"/>
      <c r="E10" s="148"/>
      <c r="F10" s="148"/>
      <c r="G10" s="148"/>
      <c r="H10" s="148"/>
      <c r="I10" s="149">
        <v>450</v>
      </c>
      <c r="J10" s="148"/>
      <c r="K10" s="149">
        <v>-210</v>
      </c>
      <c r="L10" s="148"/>
      <c r="M10" s="148"/>
      <c r="N10" s="149">
        <v>-46.67</v>
      </c>
      <c r="O10" s="148"/>
      <c r="P10" s="148"/>
      <c r="Q10" s="149">
        <v>240</v>
      </c>
      <c r="R10" s="148"/>
    </row>
    <row r="11" spans="1:18" ht="26.45" customHeight="1" x14ac:dyDescent="0.25">
      <c r="A11" s="42" t="s">
        <v>212</v>
      </c>
      <c r="B11" s="137" t="s">
        <v>213</v>
      </c>
      <c r="C11" s="148"/>
      <c r="D11" s="148"/>
      <c r="E11" s="148"/>
      <c r="F11" s="148"/>
      <c r="G11" s="148"/>
      <c r="H11" s="148"/>
      <c r="I11" s="149">
        <v>0</v>
      </c>
      <c r="J11" s="148"/>
      <c r="K11" s="149">
        <v>0</v>
      </c>
      <c r="L11" s="148"/>
      <c r="M11" s="148"/>
      <c r="N11" s="149">
        <v>0</v>
      </c>
      <c r="O11" s="148"/>
      <c r="P11" s="148"/>
      <c r="Q11" s="149">
        <v>0</v>
      </c>
      <c r="R11" s="148"/>
    </row>
    <row r="12" spans="1:18" ht="20.45" customHeight="1" x14ac:dyDescent="0.25">
      <c r="A12" s="42" t="s">
        <v>329</v>
      </c>
      <c r="B12" s="137" t="s">
        <v>330</v>
      </c>
      <c r="C12" s="148"/>
      <c r="D12" s="148"/>
      <c r="E12" s="148"/>
      <c r="F12" s="148"/>
      <c r="G12" s="148"/>
      <c r="H12" s="148"/>
      <c r="I12" s="149">
        <v>0</v>
      </c>
      <c r="J12" s="148"/>
      <c r="K12" s="149">
        <v>0</v>
      </c>
      <c r="L12" s="148"/>
      <c r="M12" s="148"/>
      <c r="N12" s="149">
        <v>0</v>
      </c>
      <c r="O12" s="148"/>
      <c r="P12" s="148"/>
      <c r="Q12" s="149">
        <v>0</v>
      </c>
      <c r="R12" s="148"/>
    </row>
    <row r="13" spans="1:18" ht="27" customHeight="1" x14ac:dyDescent="0.25">
      <c r="A13" s="42" t="s">
        <v>100</v>
      </c>
      <c r="B13" s="137" t="s">
        <v>16</v>
      </c>
      <c r="C13" s="148"/>
      <c r="D13" s="148"/>
      <c r="E13" s="148"/>
      <c r="F13" s="148"/>
      <c r="G13" s="148"/>
      <c r="H13" s="148"/>
      <c r="I13" s="149">
        <v>0</v>
      </c>
      <c r="J13" s="148"/>
      <c r="K13" s="149">
        <v>0</v>
      </c>
      <c r="L13" s="148"/>
      <c r="M13" s="148"/>
      <c r="N13" s="149">
        <v>0</v>
      </c>
      <c r="O13" s="148"/>
      <c r="P13" s="148"/>
      <c r="Q13" s="149">
        <v>0</v>
      </c>
      <c r="R13" s="148"/>
    </row>
    <row r="14" spans="1:18" ht="22.9" customHeight="1" x14ac:dyDescent="0.25">
      <c r="A14" s="42" t="s">
        <v>68</v>
      </c>
      <c r="B14" s="137" t="s">
        <v>214</v>
      </c>
      <c r="C14" s="148"/>
      <c r="D14" s="148"/>
      <c r="E14" s="148"/>
      <c r="F14" s="148"/>
      <c r="G14" s="148"/>
      <c r="H14" s="148"/>
      <c r="I14" s="149">
        <v>3200</v>
      </c>
      <c r="J14" s="148"/>
      <c r="K14" s="149">
        <v>18800</v>
      </c>
      <c r="L14" s="148"/>
      <c r="M14" s="148"/>
      <c r="N14" s="149">
        <v>587.5</v>
      </c>
      <c r="O14" s="148"/>
      <c r="P14" s="148"/>
      <c r="Q14" s="149">
        <v>22000</v>
      </c>
      <c r="R14" s="148"/>
    </row>
    <row r="15" spans="1:18" ht="21.6" customHeight="1" x14ac:dyDescent="0.25">
      <c r="A15" s="42" t="s">
        <v>329</v>
      </c>
      <c r="B15" s="137" t="s">
        <v>330</v>
      </c>
      <c r="C15" s="148"/>
      <c r="D15" s="148"/>
      <c r="E15" s="148"/>
      <c r="F15" s="148"/>
      <c r="G15" s="148"/>
      <c r="H15" s="148"/>
      <c r="I15" s="149">
        <v>3200</v>
      </c>
      <c r="J15" s="148"/>
      <c r="K15" s="149">
        <v>18800</v>
      </c>
      <c r="L15" s="148"/>
      <c r="M15" s="148"/>
      <c r="N15" s="149">
        <v>587.5</v>
      </c>
      <c r="O15" s="148"/>
      <c r="P15" s="148"/>
      <c r="Q15" s="149">
        <v>22000</v>
      </c>
      <c r="R15" s="148"/>
    </row>
    <row r="16" spans="1:18" ht="28.15" customHeight="1" x14ac:dyDescent="0.25">
      <c r="A16" s="42" t="s">
        <v>215</v>
      </c>
      <c r="B16" s="137" t="s">
        <v>22</v>
      </c>
      <c r="C16" s="148"/>
      <c r="D16" s="148"/>
      <c r="E16" s="148"/>
      <c r="F16" s="148"/>
      <c r="G16" s="148"/>
      <c r="H16" s="148"/>
      <c r="I16" s="149">
        <v>3200</v>
      </c>
      <c r="J16" s="148"/>
      <c r="K16" s="149">
        <v>18800</v>
      </c>
      <c r="L16" s="148"/>
      <c r="M16" s="148"/>
      <c r="N16" s="149">
        <v>587.5</v>
      </c>
      <c r="O16" s="148"/>
      <c r="P16" s="148"/>
      <c r="Q16" s="149">
        <v>22000</v>
      </c>
      <c r="R16" s="148"/>
    </row>
    <row r="17" spans="1:18" ht="25.15" customHeight="1" x14ac:dyDescent="0.25">
      <c r="A17" s="42" t="s">
        <v>230</v>
      </c>
      <c r="B17" s="137" t="s">
        <v>231</v>
      </c>
      <c r="C17" s="148"/>
      <c r="D17" s="148"/>
      <c r="E17" s="148"/>
      <c r="F17" s="148"/>
      <c r="G17" s="148"/>
      <c r="H17" s="148"/>
      <c r="I17" s="149">
        <v>204900</v>
      </c>
      <c r="J17" s="148"/>
      <c r="K17" s="149">
        <v>21569</v>
      </c>
      <c r="L17" s="148"/>
      <c r="M17" s="148"/>
      <c r="N17" s="149">
        <v>10.53</v>
      </c>
      <c r="O17" s="148"/>
      <c r="P17" s="148"/>
      <c r="Q17" s="149">
        <v>226469</v>
      </c>
      <c r="R17" s="148"/>
    </row>
    <row r="18" spans="1:18" x14ac:dyDescent="0.25">
      <c r="A18" s="42" t="s">
        <v>69</v>
      </c>
      <c r="B18" s="137" t="s">
        <v>54</v>
      </c>
      <c r="C18" s="148"/>
      <c r="D18" s="148"/>
      <c r="E18" s="148"/>
      <c r="F18" s="148"/>
      <c r="G18" s="148"/>
      <c r="H18" s="148"/>
      <c r="I18" s="149">
        <v>4739</v>
      </c>
      <c r="J18" s="148"/>
      <c r="K18" s="149">
        <v>3364</v>
      </c>
      <c r="L18" s="148"/>
      <c r="M18" s="148"/>
      <c r="N18" s="149">
        <v>70.989999999999995</v>
      </c>
      <c r="O18" s="148"/>
      <c r="P18" s="148"/>
      <c r="Q18" s="149">
        <v>8103</v>
      </c>
      <c r="R18" s="148"/>
    </row>
    <row r="19" spans="1:18" x14ac:dyDescent="0.25">
      <c r="A19" s="42" t="s">
        <v>51</v>
      </c>
      <c r="B19" s="137" t="s">
        <v>64</v>
      </c>
      <c r="C19" s="148"/>
      <c r="D19" s="148"/>
      <c r="E19" s="148"/>
      <c r="F19" s="148"/>
      <c r="G19" s="148"/>
      <c r="H19" s="148"/>
      <c r="I19" s="149">
        <v>1464</v>
      </c>
      <c r="J19" s="148"/>
      <c r="K19" s="149">
        <v>-390</v>
      </c>
      <c r="L19" s="148"/>
      <c r="M19" s="148"/>
      <c r="N19" s="149">
        <v>-26.64</v>
      </c>
      <c r="O19" s="148"/>
      <c r="P19" s="148"/>
      <c r="Q19" s="149">
        <v>1074</v>
      </c>
      <c r="R19" s="148"/>
    </row>
    <row r="20" spans="1:18" x14ac:dyDescent="0.25">
      <c r="A20" s="42" t="s">
        <v>100</v>
      </c>
      <c r="B20" s="137" t="s">
        <v>16</v>
      </c>
      <c r="C20" s="148"/>
      <c r="D20" s="148"/>
      <c r="E20" s="148"/>
      <c r="F20" s="148"/>
      <c r="G20" s="148"/>
      <c r="H20" s="148"/>
      <c r="I20" s="149">
        <v>1464</v>
      </c>
      <c r="J20" s="148"/>
      <c r="K20" s="149">
        <v>-390</v>
      </c>
      <c r="L20" s="148"/>
      <c r="M20" s="148"/>
      <c r="N20" s="149">
        <v>-26.64</v>
      </c>
      <c r="O20" s="148"/>
      <c r="P20" s="148"/>
      <c r="Q20" s="149">
        <v>1074</v>
      </c>
      <c r="R20" s="148"/>
    </row>
    <row r="21" spans="1:18" ht="15" customHeight="1" x14ac:dyDescent="0.25">
      <c r="A21" s="42" t="s">
        <v>55</v>
      </c>
      <c r="B21" s="137" t="s">
        <v>56</v>
      </c>
      <c r="C21" s="148"/>
      <c r="D21" s="148"/>
      <c r="E21" s="148"/>
      <c r="F21" s="148"/>
      <c r="G21" s="148"/>
      <c r="H21" s="148"/>
      <c r="I21" s="149">
        <v>5</v>
      </c>
      <c r="J21" s="148"/>
      <c r="K21" s="149">
        <v>0</v>
      </c>
      <c r="L21" s="148"/>
      <c r="M21" s="148"/>
      <c r="N21" s="149">
        <v>0</v>
      </c>
      <c r="O21" s="148"/>
      <c r="P21" s="148"/>
      <c r="Q21" s="149">
        <v>5</v>
      </c>
      <c r="R21" s="148"/>
    </row>
    <row r="22" spans="1:18" x14ac:dyDescent="0.25">
      <c r="A22" s="42" t="s">
        <v>100</v>
      </c>
      <c r="B22" s="137" t="s">
        <v>16</v>
      </c>
      <c r="C22" s="148"/>
      <c r="D22" s="148"/>
      <c r="E22" s="148"/>
      <c r="F22" s="148"/>
      <c r="G22" s="148"/>
      <c r="H22" s="148"/>
      <c r="I22" s="149">
        <v>0</v>
      </c>
      <c r="J22" s="148"/>
      <c r="K22" s="149">
        <v>0</v>
      </c>
      <c r="L22" s="148"/>
      <c r="M22" s="148"/>
      <c r="N22" s="149">
        <v>0</v>
      </c>
      <c r="O22" s="148"/>
      <c r="P22" s="148"/>
      <c r="Q22" s="149">
        <v>0</v>
      </c>
      <c r="R22" s="148"/>
    </row>
    <row r="23" spans="1:18" ht="15" customHeight="1" x14ac:dyDescent="0.25">
      <c r="A23" s="42" t="s">
        <v>207</v>
      </c>
      <c r="B23" s="137" t="s">
        <v>50</v>
      </c>
      <c r="C23" s="148"/>
      <c r="D23" s="148"/>
      <c r="E23" s="148"/>
      <c r="F23" s="148"/>
      <c r="G23" s="148"/>
      <c r="H23" s="148"/>
      <c r="I23" s="149">
        <v>5</v>
      </c>
      <c r="J23" s="148"/>
      <c r="K23" s="149">
        <v>0</v>
      </c>
      <c r="L23" s="148"/>
      <c r="M23" s="148"/>
      <c r="N23" s="149">
        <v>0</v>
      </c>
      <c r="O23" s="148"/>
      <c r="P23" s="148"/>
      <c r="Q23" s="149">
        <v>5</v>
      </c>
      <c r="R23" s="148"/>
    </row>
    <row r="24" spans="1:18" x14ac:dyDescent="0.25">
      <c r="A24" s="42" t="s">
        <v>52</v>
      </c>
      <c r="B24" s="137" t="s">
        <v>57</v>
      </c>
      <c r="C24" s="148"/>
      <c r="D24" s="148"/>
      <c r="E24" s="148"/>
      <c r="F24" s="148"/>
      <c r="G24" s="148"/>
      <c r="H24" s="148"/>
      <c r="I24" s="149">
        <v>1045</v>
      </c>
      <c r="J24" s="148"/>
      <c r="K24" s="149">
        <v>652</v>
      </c>
      <c r="L24" s="148"/>
      <c r="M24" s="148"/>
      <c r="N24" s="149">
        <v>62.39</v>
      </c>
      <c r="O24" s="148"/>
      <c r="P24" s="148"/>
      <c r="Q24" s="149">
        <v>1697</v>
      </c>
      <c r="R24" s="148"/>
    </row>
    <row r="25" spans="1:18" ht="15" customHeight="1" x14ac:dyDescent="0.25">
      <c r="A25" s="42" t="s">
        <v>100</v>
      </c>
      <c r="B25" s="137" t="s">
        <v>16</v>
      </c>
      <c r="C25" s="148"/>
      <c r="D25" s="148"/>
      <c r="E25" s="148"/>
      <c r="F25" s="148"/>
      <c r="G25" s="148"/>
      <c r="H25" s="148"/>
      <c r="I25" s="149">
        <v>1045</v>
      </c>
      <c r="J25" s="148"/>
      <c r="K25" s="149">
        <v>652</v>
      </c>
      <c r="L25" s="148"/>
      <c r="M25" s="148"/>
      <c r="N25" s="149">
        <v>62.39</v>
      </c>
      <c r="O25" s="148"/>
      <c r="P25" s="148"/>
      <c r="Q25" s="149">
        <v>1697</v>
      </c>
      <c r="R25" s="148"/>
    </row>
    <row r="26" spans="1:18" ht="15" customHeight="1" x14ac:dyDescent="0.25">
      <c r="A26" s="42" t="s">
        <v>58</v>
      </c>
      <c r="B26" s="137" t="s">
        <v>59</v>
      </c>
      <c r="C26" s="148"/>
      <c r="D26" s="148"/>
      <c r="E26" s="148"/>
      <c r="F26" s="148"/>
      <c r="G26" s="148"/>
      <c r="H26" s="148"/>
      <c r="I26" s="149">
        <v>0</v>
      </c>
      <c r="J26" s="148"/>
      <c r="K26" s="149">
        <v>3185</v>
      </c>
      <c r="L26" s="148"/>
      <c r="M26" s="148"/>
      <c r="N26" s="149">
        <v>100</v>
      </c>
      <c r="O26" s="148"/>
      <c r="P26" s="148"/>
      <c r="Q26" s="149">
        <v>3185</v>
      </c>
      <c r="R26" s="148"/>
    </row>
    <row r="27" spans="1:18" x14ac:dyDescent="0.25">
      <c r="A27" s="42" t="s">
        <v>100</v>
      </c>
      <c r="B27" s="137" t="s">
        <v>16</v>
      </c>
      <c r="C27" s="148"/>
      <c r="D27" s="148"/>
      <c r="E27" s="148"/>
      <c r="F27" s="148"/>
      <c r="G27" s="148"/>
      <c r="H27" s="148"/>
      <c r="I27" s="149">
        <v>0</v>
      </c>
      <c r="J27" s="148"/>
      <c r="K27" s="149">
        <v>1464</v>
      </c>
      <c r="L27" s="148"/>
      <c r="M27" s="148"/>
      <c r="N27" s="149">
        <v>100</v>
      </c>
      <c r="O27" s="148"/>
      <c r="P27" s="148"/>
      <c r="Q27" s="149">
        <v>1464</v>
      </c>
      <c r="R27" s="148"/>
    </row>
    <row r="28" spans="1:18" x14ac:dyDescent="0.25">
      <c r="A28" s="42" t="s">
        <v>240</v>
      </c>
      <c r="B28" s="137" t="s">
        <v>331</v>
      </c>
      <c r="C28" s="148"/>
      <c r="D28" s="148"/>
      <c r="E28" s="148"/>
      <c r="F28" s="148"/>
      <c r="G28" s="148"/>
      <c r="H28" s="148"/>
      <c r="I28" s="149">
        <v>0</v>
      </c>
      <c r="J28" s="148"/>
      <c r="K28" s="149">
        <v>1721</v>
      </c>
      <c r="L28" s="148"/>
      <c r="M28" s="148"/>
      <c r="N28" s="149">
        <v>100</v>
      </c>
      <c r="O28" s="148"/>
      <c r="P28" s="148"/>
      <c r="Q28" s="149">
        <v>1721</v>
      </c>
      <c r="R28" s="148"/>
    </row>
    <row r="29" spans="1:18" x14ac:dyDescent="0.25">
      <c r="A29" s="42" t="s">
        <v>60</v>
      </c>
      <c r="B29" s="137" t="s">
        <v>61</v>
      </c>
      <c r="C29" s="148"/>
      <c r="D29" s="148"/>
      <c r="E29" s="148"/>
      <c r="F29" s="148"/>
      <c r="G29" s="148"/>
      <c r="H29" s="148"/>
      <c r="I29" s="149">
        <v>226</v>
      </c>
      <c r="J29" s="148"/>
      <c r="K29" s="149">
        <v>0</v>
      </c>
      <c r="L29" s="148"/>
      <c r="M29" s="148"/>
      <c r="N29" s="149">
        <v>0</v>
      </c>
      <c r="O29" s="148"/>
      <c r="P29" s="148"/>
      <c r="Q29" s="149">
        <v>226</v>
      </c>
      <c r="R29" s="148"/>
    </row>
    <row r="30" spans="1:18" ht="15" customHeight="1" x14ac:dyDescent="0.25">
      <c r="A30" s="42" t="s">
        <v>100</v>
      </c>
      <c r="B30" s="137" t="s">
        <v>16</v>
      </c>
      <c r="C30" s="148"/>
      <c r="D30" s="148"/>
      <c r="E30" s="148"/>
      <c r="F30" s="148"/>
      <c r="G30" s="148"/>
      <c r="H30" s="148"/>
      <c r="I30" s="149">
        <v>226</v>
      </c>
      <c r="J30" s="148"/>
      <c r="K30" s="149">
        <v>0</v>
      </c>
      <c r="L30" s="148"/>
      <c r="M30" s="148"/>
      <c r="N30" s="149">
        <v>0</v>
      </c>
      <c r="O30" s="148"/>
      <c r="P30" s="148"/>
      <c r="Q30" s="149">
        <v>226</v>
      </c>
      <c r="R30" s="148"/>
    </row>
    <row r="31" spans="1:18" x14ac:dyDescent="0.25">
      <c r="A31" s="42" t="s">
        <v>62</v>
      </c>
      <c r="B31" s="137" t="s">
        <v>63</v>
      </c>
      <c r="C31" s="148"/>
      <c r="D31" s="148"/>
      <c r="E31" s="148"/>
      <c r="F31" s="148"/>
      <c r="G31" s="148"/>
      <c r="H31" s="148"/>
      <c r="I31" s="149">
        <v>0</v>
      </c>
      <c r="J31" s="148"/>
      <c r="K31" s="149">
        <v>0</v>
      </c>
      <c r="L31" s="148"/>
      <c r="M31" s="148"/>
      <c r="N31" s="149">
        <v>0</v>
      </c>
      <c r="O31" s="148"/>
      <c r="P31" s="148"/>
      <c r="Q31" s="149">
        <v>0</v>
      </c>
      <c r="R31" s="148"/>
    </row>
    <row r="32" spans="1:18" ht="15" customHeight="1" x14ac:dyDescent="0.25">
      <c r="A32" s="42" t="s">
        <v>100</v>
      </c>
      <c r="B32" s="137" t="s">
        <v>16</v>
      </c>
      <c r="C32" s="148"/>
      <c r="D32" s="148"/>
      <c r="E32" s="148"/>
      <c r="F32" s="148"/>
      <c r="G32" s="148"/>
      <c r="H32" s="148"/>
      <c r="I32" s="149">
        <v>0</v>
      </c>
      <c r="J32" s="148"/>
      <c r="K32" s="149">
        <v>0</v>
      </c>
      <c r="L32" s="148"/>
      <c r="M32" s="148"/>
      <c r="N32" s="149">
        <v>0</v>
      </c>
      <c r="O32" s="148"/>
      <c r="P32" s="148"/>
      <c r="Q32" s="149">
        <v>0</v>
      </c>
      <c r="R32" s="148"/>
    </row>
    <row r="33" spans="1:18" x14ac:dyDescent="0.25">
      <c r="A33" s="42" t="s">
        <v>332</v>
      </c>
      <c r="B33" s="137" t="s">
        <v>333</v>
      </c>
      <c r="C33" s="148"/>
      <c r="D33" s="148"/>
      <c r="E33" s="148"/>
      <c r="F33" s="148"/>
      <c r="G33" s="148"/>
      <c r="H33" s="148"/>
      <c r="I33" s="149">
        <v>300</v>
      </c>
      <c r="J33" s="148"/>
      <c r="K33" s="149">
        <v>-83</v>
      </c>
      <c r="L33" s="148"/>
      <c r="M33" s="148"/>
      <c r="N33" s="149">
        <v>-27.67</v>
      </c>
      <c r="O33" s="148"/>
      <c r="P33" s="148"/>
      <c r="Q33" s="149">
        <v>217</v>
      </c>
      <c r="R33" s="148"/>
    </row>
    <row r="34" spans="1:18" ht="15" customHeight="1" x14ac:dyDescent="0.25">
      <c r="A34" s="42" t="s">
        <v>100</v>
      </c>
      <c r="B34" s="137" t="s">
        <v>16</v>
      </c>
      <c r="C34" s="148"/>
      <c r="D34" s="148"/>
      <c r="E34" s="148"/>
      <c r="F34" s="148"/>
      <c r="G34" s="148"/>
      <c r="H34" s="148"/>
      <c r="I34" s="149">
        <v>300</v>
      </c>
      <c r="J34" s="148"/>
      <c r="K34" s="149">
        <v>-83</v>
      </c>
      <c r="L34" s="148"/>
      <c r="M34" s="148"/>
      <c r="N34" s="149">
        <v>-27.67</v>
      </c>
      <c r="O34" s="148"/>
      <c r="P34" s="148"/>
      <c r="Q34" s="149">
        <v>217</v>
      </c>
      <c r="R34" s="148"/>
    </row>
    <row r="35" spans="1:18" ht="15" customHeight="1" x14ac:dyDescent="0.25">
      <c r="A35" s="42" t="s">
        <v>334</v>
      </c>
      <c r="B35" s="137" t="s">
        <v>335</v>
      </c>
      <c r="C35" s="148"/>
      <c r="D35" s="148"/>
      <c r="E35" s="148"/>
      <c r="F35" s="148"/>
      <c r="G35" s="148"/>
      <c r="H35" s="148"/>
      <c r="I35" s="149">
        <v>1499</v>
      </c>
      <c r="J35" s="148"/>
      <c r="K35" s="149">
        <v>0</v>
      </c>
      <c r="L35" s="148"/>
      <c r="M35" s="148"/>
      <c r="N35" s="149">
        <v>0</v>
      </c>
      <c r="O35" s="148"/>
      <c r="P35" s="148"/>
      <c r="Q35" s="149">
        <v>1499</v>
      </c>
      <c r="R35" s="148"/>
    </row>
    <row r="36" spans="1:18" ht="14.45" customHeight="1" x14ac:dyDescent="0.25">
      <c r="A36" s="42" t="s">
        <v>100</v>
      </c>
      <c r="B36" s="137" t="s">
        <v>16</v>
      </c>
      <c r="C36" s="148"/>
      <c r="D36" s="148"/>
      <c r="E36" s="148"/>
      <c r="F36" s="148"/>
      <c r="G36" s="148"/>
      <c r="H36" s="148"/>
      <c r="I36" s="149">
        <v>1499</v>
      </c>
      <c r="J36" s="148"/>
      <c r="K36" s="149">
        <v>-280</v>
      </c>
      <c r="L36" s="148"/>
      <c r="M36" s="148"/>
      <c r="N36" s="149">
        <v>-18.68</v>
      </c>
      <c r="O36" s="148"/>
      <c r="P36" s="148"/>
      <c r="Q36" s="149">
        <v>1219</v>
      </c>
      <c r="R36" s="148"/>
    </row>
    <row r="37" spans="1:18" ht="15" customHeight="1" x14ac:dyDescent="0.25">
      <c r="A37" s="42" t="s">
        <v>240</v>
      </c>
      <c r="B37" s="137" t="s">
        <v>331</v>
      </c>
      <c r="C37" s="148"/>
      <c r="D37" s="148"/>
      <c r="E37" s="148"/>
      <c r="F37" s="148"/>
      <c r="G37" s="148"/>
      <c r="H37" s="148"/>
      <c r="I37" s="149">
        <v>0</v>
      </c>
      <c r="J37" s="148"/>
      <c r="K37" s="149">
        <v>280</v>
      </c>
      <c r="L37" s="148"/>
      <c r="M37" s="148"/>
      <c r="N37" s="149">
        <v>100</v>
      </c>
      <c r="O37" s="148"/>
      <c r="P37" s="148"/>
      <c r="Q37" s="149">
        <v>280</v>
      </c>
      <c r="R37" s="148"/>
    </row>
    <row r="38" spans="1:18" ht="14.45" customHeight="1" x14ac:dyDescent="0.25">
      <c r="A38" s="42" t="s">
        <v>336</v>
      </c>
      <c r="B38" s="137" t="s">
        <v>337</v>
      </c>
      <c r="C38" s="148"/>
      <c r="D38" s="148"/>
      <c r="E38" s="148"/>
      <c r="F38" s="148"/>
      <c r="G38" s="148"/>
      <c r="H38" s="148"/>
      <c r="I38" s="149">
        <v>170</v>
      </c>
      <c r="J38" s="148"/>
      <c r="K38" s="149">
        <v>0</v>
      </c>
      <c r="L38" s="148"/>
      <c r="M38" s="148"/>
      <c r="N38" s="149">
        <v>0</v>
      </c>
      <c r="O38" s="148"/>
      <c r="P38" s="148"/>
      <c r="Q38" s="149">
        <v>170</v>
      </c>
      <c r="R38" s="148"/>
    </row>
    <row r="39" spans="1:18" ht="15" customHeight="1" x14ac:dyDescent="0.25">
      <c r="A39" s="42" t="s">
        <v>100</v>
      </c>
      <c r="B39" s="137" t="s">
        <v>16</v>
      </c>
      <c r="C39" s="148"/>
      <c r="D39" s="148"/>
      <c r="E39" s="148"/>
      <c r="F39" s="148"/>
      <c r="G39" s="148"/>
      <c r="H39" s="148"/>
      <c r="I39" s="149">
        <v>170</v>
      </c>
      <c r="J39" s="148"/>
      <c r="K39" s="149">
        <v>0</v>
      </c>
      <c r="L39" s="148"/>
      <c r="M39" s="148"/>
      <c r="N39" s="149">
        <v>0</v>
      </c>
      <c r="O39" s="148"/>
      <c r="P39" s="148"/>
      <c r="Q39" s="149">
        <v>170</v>
      </c>
      <c r="R39" s="148"/>
    </row>
    <row r="40" spans="1:18" ht="14.45" customHeight="1" x14ac:dyDescent="0.25">
      <c r="A40" s="42" t="s">
        <v>338</v>
      </c>
      <c r="B40" s="137" t="s">
        <v>339</v>
      </c>
      <c r="C40" s="148"/>
      <c r="D40" s="148"/>
      <c r="E40" s="148"/>
      <c r="F40" s="148"/>
      <c r="G40" s="148"/>
      <c r="H40" s="148"/>
      <c r="I40" s="149">
        <v>30</v>
      </c>
      <c r="J40" s="148"/>
      <c r="K40" s="149">
        <v>0</v>
      </c>
      <c r="L40" s="148"/>
      <c r="M40" s="148"/>
      <c r="N40" s="149">
        <v>0</v>
      </c>
      <c r="O40" s="148"/>
      <c r="P40" s="148"/>
      <c r="Q40" s="149">
        <v>30</v>
      </c>
      <c r="R40" s="148"/>
    </row>
    <row r="41" spans="1:18" x14ac:dyDescent="0.25">
      <c r="A41" s="42" t="s">
        <v>100</v>
      </c>
      <c r="B41" s="137" t="s">
        <v>16</v>
      </c>
      <c r="C41" s="148"/>
      <c r="D41" s="148"/>
      <c r="E41" s="148"/>
      <c r="F41" s="148"/>
      <c r="G41" s="148"/>
      <c r="H41" s="148"/>
      <c r="I41" s="149">
        <v>30</v>
      </c>
      <c r="J41" s="148"/>
      <c r="K41" s="149">
        <v>0</v>
      </c>
      <c r="L41" s="148"/>
      <c r="M41" s="148"/>
      <c r="N41" s="149">
        <v>0</v>
      </c>
      <c r="O41" s="148"/>
      <c r="P41" s="148"/>
      <c r="Q41" s="149">
        <v>30</v>
      </c>
      <c r="R41" s="148"/>
    </row>
    <row r="42" spans="1:18" ht="15" customHeight="1" x14ac:dyDescent="0.25">
      <c r="A42" s="42" t="s">
        <v>319</v>
      </c>
      <c r="B42" s="137" t="s">
        <v>320</v>
      </c>
      <c r="C42" s="148"/>
      <c r="D42" s="148"/>
      <c r="E42" s="148"/>
      <c r="F42" s="148"/>
      <c r="G42" s="148"/>
      <c r="H42" s="148"/>
      <c r="I42" s="149">
        <v>150</v>
      </c>
      <c r="J42" s="148"/>
      <c r="K42" s="149">
        <v>0</v>
      </c>
      <c r="L42" s="148"/>
      <c r="M42" s="148"/>
      <c r="N42" s="149">
        <v>0</v>
      </c>
      <c r="O42" s="148"/>
      <c r="P42" s="148"/>
      <c r="Q42" s="149">
        <v>150</v>
      </c>
      <c r="R42" s="148"/>
    </row>
    <row r="43" spans="1:18" x14ac:dyDescent="0.25">
      <c r="A43" s="42" t="s">
        <v>51</v>
      </c>
      <c r="B43" s="137" t="s">
        <v>64</v>
      </c>
      <c r="C43" s="148"/>
      <c r="D43" s="148"/>
      <c r="E43" s="148"/>
      <c r="F43" s="148"/>
      <c r="G43" s="148"/>
      <c r="H43" s="148"/>
      <c r="I43" s="149">
        <v>150</v>
      </c>
      <c r="J43" s="148"/>
      <c r="K43" s="149">
        <v>0</v>
      </c>
      <c r="L43" s="148"/>
      <c r="M43" s="148"/>
      <c r="N43" s="149">
        <v>0</v>
      </c>
      <c r="O43" s="148"/>
      <c r="P43" s="148"/>
      <c r="Q43" s="149">
        <v>150</v>
      </c>
      <c r="R43" s="148"/>
    </row>
    <row r="44" spans="1:18" ht="15" customHeight="1" x14ac:dyDescent="0.25">
      <c r="A44" s="42" t="s">
        <v>100</v>
      </c>
      <c r="B44" s="137" t="s">
        <v>16</v>
      </c>
      <c r="C44" s="148"/>
      <c r="D44" s="148"/>
      <c r="E44" s="148"/>
      <c r="F44" s="148"/>
      <c r="G44" s="148"/>
      <c r="H44" s="148"/>
      <c r="I44" s="149">
        <v>150</v>
      </c>
      <c r="J44" s="148"/>
      <c r="K44" s="149">
        <v>0</v>
      </c>
      <c r="L44" s="148"/>
      <c r="M44" s="148"/>
      <c r="N44" s="149">
        <v>0</v>
      </c>
      <c r="O44" s="148"/>
      <c r="P44" s="148"/>
      <c r="Q44" s="149">
        <v>150</v>
      </c>
      <c r="R44" s="148"/>
    </row>
    <row r="45" spans="1:18" ht="15" customHeight="1" x14ac:dyDescent="0.25">
      <c r="A45" s="42" t="s">
        <v>82</v>
      </c>
      <c r="B45" s="137" t="s">
        <v>251</v>
      </c>
      <c r="C45" s="148"/>
      <c r="D45" s="148"/>
      <c r="E45" s="148"/>
      <c r="F45" s="148"/>
      <c r="G45" s="148"/>
      <c r="H45" s="148"/>
      <c r="I45" s="149">
        <v>24000</v>
      </c>
      <c r="J45" s="148"/>
      <c r="K45" s="149">
        <v>20500</v>
      </c>
      <c r="L45" s="148"/>
      <c r="M45" s="148"/>
      <c r="N45" s="149">
        <v>85.42</v>
      </c>
      <c r="O45" s="148"/>
      <c r="P45" s="148"/>
      <c r="Q45" s="149">
        <v>44500</v>
      </c>
      <c r="R45" s="148"/>
    </row>
    <row r="46" spans="1:18" ht="15" customHeight="1" x14ac:dyDescent="0.25">
      <c r="A46" s="42" t="s">
        <v>51</v>
      </c>
      <c r="B46" s="137" t="s">
        <v>64</v>
      </c>
      <c r="C46" s="148"/>
      <c r="D46" s="148"/>
      <c r="E46" s="148"/>
      <c r="F46" s="148"/>
      <c r="G46" s="148"/>
      <c r="H46" s="148"/>
      <c r="I46" s="149">
        <v>0</v>
      </c>
      <c r="J46" s="148"/>
      <c r="K46" s="149">
        <v>19830</v>
      </c>
      <c r="L46" s="148"/>
      <c r="M46" s="148"/>
      <c r="N46" s="149">
        <v>100</v>
      </c>
      <c r="O46" s="148"/>
      <c r="P46" s="148"/>
      <c r="Q46" s="149">
        <v>19830</v>
      </c>
      <c r="R46" s="148"/>
    </row>
    <row r="47" spans="1:18" ht="15" customHeight="1" x14ac:dyDescent="0.25">
      <c r="A47" s="42" t="s">
        <v>252</v>
      </c>
      <c r="B47" s="137" t="s">
        <v>65</v>
      </c>
      <c r="C47" s="148"/>
      <c r="D47" s="148"/>
      <c r="E47" s="148"/>
      <c r="F47" s="148"/>
      <c r="G47" s="148"/>
      <c r="H47" s="148"/>
      <c r="I47" s="149">
        <v>0</v>
      </c>
      <c r="J47" s="148"/>
      <c r="K47" s="149">
        <v>19830</v>
      </c>
      <c r="L47" s="148"/>
      <c r="M47" s="148"/>
      <c r="N47" s="149">
        <v>100</v>
      </c>
      <c r="O47" s="148"/>
      <c r="P47" s="148"/>
      <c r="Q47" s="149">
        <v>19830</v>
      </c>
      <c r="R47" s="148"/>
    </row>
    <row r="48" spans="1:18" ht="15" customHeight="1" x14ac:dyDescent="0.25">
      <c r="A48" s="42" t="s">
        <v>58</v>
      </c>
      <c r="B48" s="137" t="s">
        <v>59</v>
      </c>
      <c r="C48" s="148"/>
      <c r="D48" s="148"/>
      <c r="E48" s="148"/>
      <c r="F48" s="148"/>
      <c r="G48" s="148"/>
      <c r="H48" s="148"/>
      <c r="I48" s="149">
        <v>24000</v>
      </c>
      <c r="J48" s="148"/>
      <c r="K48" s="149">
        <v>670</v>
      </c>
      <c r="L48" s="148"/>
      <c r="M48" s="148"/>
      <c r="N48" s="149">
        <v>2.79</v>
      </c>
      <c r="O48" s="148"/>
      <c r="P48" s="148"/>
      <c r="Q48" s="149">
        <v>24670</v>
      </c>
      <c r="R48" s="148"/>
    </row>
    <row r="49" spans="1:18" x14ac:dyDescent="0.25">
      <c r="A49" s="42" t="s">
        <v>252</v>
      </c>
      <c r="B49" s="137" t="s">
        <v>65</v>
      </c>
      <c r="C49" s="148"/>
      <c r="D49" s="148"/>
      <c r="E49" s="148"/>
      <c r="F49" s="148"/>
      <c r="G49" s="148"/>
      <c r="H49" s="148"/>
      <c r="I49" s="149">
        <v>12000</v>
      </c>
      <c r="J49" s="148"/>
      <c r="K49" s="149">
        <v>2850</v>
      </c>
      <c r="L49" s="148"/>
      <c r="M49" s="148"/>
      <c r="N49" s="149">
        <v>23.75</v>
      </c>
      <c r="O49" s="148"/>
      <c r="P49" s="148"/>
      <c r="Q49" s="149">
        <v>14850</v>
      </c>
      <c r="R49" s="148"/>
    </row>
    <row r="50" spans="1:18" x14ac:dyDescent="0.25">
      <c r="A50" s="42" t="s">
        <v>215</v>
      </c>
      <c r="B50" s="137" t="s">
        <v>22</v>
      </c>
      <c r="C50" s="148"/>
      <c r="D50" s="148"/>
      <c r="E50" s="148"/>
      <c r="F50" s="148"/>
      <c r="G50" s="148"/>
      <c r="H50" s="148"/>
      <c r="I50" s="149">
        <v>12000</v>
      </c>
      <c r="J50" s="148"/>
      <c r="K50" s="149">
        <v>-2180</v>
      </c>
      <c r="L50" s="148"/>
      <c r="M50" s="148"/>
      <c r="N50" s="149">
        <v>-18.170000000000002</v>
      </c>
      <c r="O50" s="148"/>
      <c r="P50" s="148"/>
      <c r="Q50" s="149">
        <v>9820</v>
      </c>
      <c r="R50" s="148"/>
    </row>
    <row r="51" spans="1:18" x14ac:dyDescent="0.25">
      <c r="A51" s="42" t="s">
        <v>70</v>
      </c>
      <c r="B51" s="137" t="s">
        <v>259</v>
      </c>
      <c r="C51" s="148"/>
      <c r="D51" s="148"/>
      <c r="E51" s="148"/>
      <c r="F51" s="148"/>
      <c r="G51" s="148"/>
      <c r="H51" s="148"/>
      <c r="I51" s="149">
        <v>400</v>
      </c>
      <c r="J51" s="148"/>
      <c r="K51" s="149">
        <v>254</v>
      </c>
      <c r="L51" s="148"/>
      <c r="M51" s="148"/>
      <c r="N51" s="149">
        <v>63.5</v>
      </c>
      <c r="O51" s="148"/>
      <c r="P51" s="148"/>
      <c r="Q51" s="149">
        <v>654</v>
      </c>
      <c r="R51" s="148"/>
    </row>
    <row r="52" spans="1:18" ht="14.45" customHeight="1" x14ac:dyDescent="0.25">
      <c r="A52" s="42" t="s">
        <v>51</v>
      </c>
      <c r="B52" s="137" t="s">
        <v>64</v>
      </c>
      <c r="C52" s="148"/>
      <c r="D52" s="148"/>
      <c r="E52" s="148"/>
      <c r="F52" s="148"/>
      <c r="G52" s="148"/>
      <c r="H52" s="148"/>
      <c r="I52" s="149">
        <v>400</v>
      </c>
      <c r="J52" s="148"/>
      <c r="K52" s="149">
        <v>254</v>
      </c>
      <c r="L52" s="148"/>
      <c r="M52" s="148"/>
      <c r="N52" s="149">
        <v>63.5</v>
      </c>
      <c r="O52" s="148"/>
      <c r="P52" s="148"/>
      <c r="Q52" s="149">
        <v>654</v>
      </c>
      <c r="R52" s="148"/>
    </row>
    <row r="53" spans="1:18" x14ac:dyDescent="0.25">
      <c r="A53" s="42" t="s">
        <v>100</v>
      </c>
      <c r="B53" s="137" t="s">
        <v>16</v>
      </c>
      <c r="C53" s="148"/>
      <c r="D53" s="148"/>
      <c r="E53" s="148"/>
      <c r="F53" s="148"/>
      <c r="G53" s="148"/>
      <c r="H53" s="148"/>
      <c r="I53" s="149">
        <v>400</v>
      </c>
      <c r="J53" s="148"/>
      <c r="K53" s="149">
        <v>254</v>
      </c>
      <c r="L53" s="148"/>
      <c r="M53" s="148"/>
      <c r="N53" s="149">
        <v>63.5</v>
      </c>
      <c r="O53" s="148"/>
      <c r="P53" s="148"/>
      <c r="Q53" s="149">
        <v>654</v>
      </c>
      <c r="R53" s="148"/>
    </row>
    <row r="54" spans="1:18" ht="15" customHeight="1" x14ac:dyDescent="0.25">
      <c r="A54" s="42" t="s">
        <v>71</v>
      </c>
      <c r="B54" s="137" t="s">
        <v>260</v>
      </c>
      <c r="C54" s="148"/>
      <c r="D54" s="148"/>
      <c r="E54" s="148"/>
      <c r="F54" s="148"/>
      <c r="G54" s="148"/>
      <c r="H54" s="148"/>
      <c r="I54" s="149">
        <v>600</v>
      </c>
      <c r="J54" s="148"/>
      <c r="K54" s="149">
        <v>5400</v>
      </c>
      <c r="L54" s="148"/>
      <c r="M54" s="148"/>
      <c r="N54" s="149">
        <v>900</v>
      </c>
      <c r="O54" s="148"/>
      <c r="P54" s="148"/>
      <c r="Q54" s="149">
        <v>6000</v>
      </c>
      <c r="R54" s="148"/>
    </row>
    <row r="55" spans="1:18" x14ac:dyDescent="0.25">
      <c r="A55" s="42" t="s">
        <v>51</v>
      </c>
      <c r="B55" s="137" t="s">
        <v>64</v>
      </c>
      <c r="C55" s="148"/>
      <c r="D55" s="148"/>
      <c r="E55" s="148"/>
      <c r="F55" s="148"/>
      <c r="G55" s="148"/>
      <c r="H55" s="148"/>
      <c r="I55" s="149">
        <v>600</v>
      </c>
      <c r="J55" s="148"/>
      <c r="K55" s="149">
        <v>5400</v>
      </c>
      <c r="L55" s="148"/>
      <c r="M55" s="148"/>
      <c r="N55" s="149">
        <v>900</v>
      </c>
      <c r="O55" s="148"/>
      <c r="P55" s="148"/>
      <c r="Q55" s="149">
        <v>6000</v>
      </c>
      <c r="R55" s="148"/>
    </row>
    <row r="56" spans="1:18" x14ac:dyDescent="0.25">
      <c r="A56" s="42" t="s">
        <v>100</v>
      </c>
      <c r="B56" s="137" t="s">
        <v>16</v>
      </c>
      <c r="C56" s="148"/>
      <c r="D56" s="148"/>
      <c r="E56" s="148"/>
      <c r="F56" s="148"/>
      <c r="G56" s="148"/>
      <c r="H56" s="148"/>
      <c r="I56" s="149">
        <v>600</v>
      </c>
      <c r="J56" s="148"/>
      <c r="K56" s="149">
        <v>5400</v>
      </c>
      <c r="L56" s="148"/>
      <c r="M56" s="148"/>
      <c r="N56" s="149">
        <v>900</v>
      </c>
      <c r="O56" s="148"/>
      <c r="P56" s="148"/>
      <c r="Q56" s="149">
        <v>6000</v>
      </c>
      <c r="R56" s="148"/>
    </row>
    <row r="57" spans="1:18" x14ac:dyDescent="0.25">
      <c r="A57" s="42" t="s">
        <v>261</v>
      </c>
      <c r="B57" s="137" t="s">
        <v>262</v>
      </c>
      <c r="C57" s="148"/>
      <c r="D57" s="148"/>
      <c r="E57" s="148"/>
      <c r="F57" s="148"/>
      <c r="G57" s="148"/>
      <c r="H57" s="148"/>
      <c r="I57" s="149">
        <v>0</v>
      </c>
      <c r="J57" s="148"/>
      <c r="K57" s="149">
        <v>0</v>
      </c>
      <c r="L57" s="148"/>
      <c r="M57" s="148"/>
      <c r="N57" s="149">
        <v>0</v>
      </c>
      <c r="O57" s="148"/>
      <c r="P57" s="148"/>
      <c r="Q57" s="149">
        <v>0</v>
      </c>
      <c r="R57" s="148"/>
    </row>
    <row r="58" spans="1:18" x14ac:dyDescent="0.25">
      <c r="A58" s="42" t="s">
        <v>51</v>
      </c>
      <c r="B58" s="137" t="s">
        <v>64</v>
      </c>
      <c r="C58" s="148"/>
      <c r="D58" s="148"/>
      <c r="E58" s="148"/>
      <c r="F58" s="148"/>
      <c r="G58" s="148"/>
      <c r="H58" s="148"/>
      <c r="I58" s="149">
        <v>0</v>
      </c>
      <c r="J58" s="148"/>
      <c r="K58" s="149">
        <v>0</v>
      </c>
      <c r="L58" s="148"/>
      <c r="M58" s="148"/>
      <c r="N58" s="149">
        <v>0</v>
      </c>
      <c r="O58" s="148"/>
      <c r="P58" s="148"/>
      <c r="Q58" s="149">
        <v>0</v>
      </c>
      <c r="R58" s="148"/>
    </row>
    <row r="59" spans="1:18" x14ac:dyDescent="0.25">
      <c r="A59" s="42" t="s">
        <v>100</v>
      </c>
      <c r="B59" s="137" t="s">
        <v>16</v>
      </c>
      <c r="C59" s="148"/>
      <c r="D59" s="148"/>
      <c r="E59" s="148"/>
      <c r="F59" s="148"/>
      <c r="G59" s="148"/>
      <c r="H59" s="148"/>
      <c r="I59" s="149">
        <v>0</v>
      </c>
      <c r="J59" s="148"/>
      <c r="K59" s="149">
        <v>0</v>
      </c>
      <c r="L59" s="148"/>
      <c r="M59" s="148"/>
      <c r="N59" s="149">
        <v>0</v>
      </c>
      <c r="O59" s="148"/>
      <c r="P59" s="148"/>
      <c r="Q59" s="149">
        <v>0</v>
      </c>
      <c r="R59" s="148"/>
    </row>
    <row r="60" spans="1:18" ht="15" customHeight="1" x14ac:dyDescent="0.25">
      <c r="A60" s="42" t="s">
        <v>72</v>
      </c>
      <c r="B60" s="137" t="s">
        <v>265</v>
      </c>
      <c r="C60" s="148"/>
      <c r="D60" s="148"/>
      <c r="E60" s="148"/>
      <c r="F60" s="148"/>
      <c r="G60" s="148"/>
      <c r="H60" s="148"/>
      <c r="I60" s="149">
        <v>2930</v>
      </c>
      <c r="J60" s="148"/>
      <c r="K60" s="149">
        <v>0</v>
      </c>
      <c r="L60" s="148"/>
      <c r="M60" s="148"/>
      <c r="N60" s="149">
        <v>0</v>
      </c>
      <c r="O60" s="148"/>
      <c r="P60" s="148"/>
      <c r="Q60" s="149">
        <v>2930</v>
      </c>
      <c r="R60" s="148"/>
    </row>
    <row r="61" spans="1:18" x14ac:dyDescent="0.25">
      <c r="A61" s="42" t="s">
        <v>51</v>
      </c>
      <c r="B61" s="137" t="s">
        <v>64</v>
      </c>
      <c r="C61" s="148"/>
      <c r="D61" s="148"/>
      <c r="E61" s="148"/>
      <c r="F61" s="148"/>
      <c r="G61" s="148"/>
      <c r="H61" s="148"/>
      <c r="I61" s="149">
        <v>2930</v>
      </c>
      <c r="J61" s="148"/>
      <c r="K61" s="149">
        <v>0</v>
      </c>
      <c r="L61" s="148"/>
      <c r="M61" s="148"/>
      <c r="N61" s="149">
        <v>0</v>
      </c>
      <c r="O61" s="148"/>
      <c r="P61" s="148"/>
      <c r="Q61" s="149">
        <v>2930</v>
      </c>
      <c r="R61" s="148"/>
    </row>
    <row r="62" spans="1:18" x14ac:dyDescent="0.25">
      <c r="A62" s="42" t="s">
        <v>100</v>
      </c>
      <c r="B62" s="137" t="s">
        <v>16</v>
      </c>
      <c r="C62" s="148"/>
      <c r="D62" s="148"/>
      <c r="E62" s="148"/>
      <c r="F62" s="148"/>
      <c r="G62" s="148"/>
      <c r="H62" s="148"/>
      <c r="I62" s="149">
        <v>2930</v>
      </c>
      <c r="J62" s="148"/>
      <c r="K62" s="149">
        <v>0</v>
      </c>
      <c r="L62" s="148"/>
      <c r="M62" s="148"/>
      <c r="N62" s="149">
        <v>0</v>
      </c>
      <c r="O62" s="148"/>
      <c r="P62" s="148"/>
      <c r="Q62" s="149">
        <v>2930</v>
      </c>
      <c r="R62" s="148"/>
    </row>
    <row r="63" spans="1:18" ht="15" customHeight="1" x14ac:dyDescent="0.25">
      <c r="A63" s="42" t="s">
        <v>73</v>
      </c>
      <c r="B63" s="137" t="s">
        <v>266</v>
      </c>
      <c r="C63" s="148"/>
      <c r="D63" s="148"/>
      <c r="E63" s="148"/>
      <c r="F63" s="148"/>
      <c r="G63" s="148"/>
      <c r="H63" s="148"/>
      <c r="I63" s="149">
        <v>31</v>
      </c>
      <c r="J63" s="148"/>
      <c r="K63" s="149">
        <v>0</v>
      </c>
      <c r="L63" s="148"/>
      <c r="M63" s="148"/>
      <c r="N63" s="149">
        <v>0</v>
      </c>
      <c r="O63" s="148"/>
      <c r="P63" s="148"/>
      <c r="Q63" s="149">
        <v>31</v>
      </c>
      <c r="R63" s="148"/>
    </row>
    <row r="64" spans="1:18" ht="15" customHeight="1" x14ac:dyDescent="0.25">
      <c r="A64" s="42" t="s">
        <v>55</v>
      </c>
      <c r="B64" s="137" t="s">
        <v>56</v>
      </c>
      <c r="C64" s="148"/>
      <c r="D64" s="148"/>
      <c r="E64" s="148"/>
      <c r="F64" s="148"/>
      <c r="G64" s="148"/>
      <c r="H64" s="148"/>
      <c r="I64" s="149">
        <v>0</v>
      </c>
      <c r="J64" s="148"/>
      <c r="K64" s="149">
        <v>0</v>
      </c>
      <c r="L64" s="148"/>
      <c r="M64" s="148"/>
      <c r="N64" s="149">
        <v>0</v>
      </c>
      <c r="O64" s="148"/>
      <c r="P64" s="148"/>
      <c r="Q64" s="149">
        <v>0</v>
      </c>
      <c r="R64" s="148"/>
    </row>
    <row r="65" spans="1:18" x14ac:dyDescent="0.25">
      <c r="A65" s="42" t="s">
        <v>100</v>
      </c>
      <c r="B65" s="137" t="s">
        <v>16</v>
      </c>
      <c r="C65" s="148"/>
      <c r="D65" s="148"/>
      <c r="E65" s="148"/>
      <c r="F65" s="148"/>
      <c r="G65" s="148"/>
      <c r="H65" s="148"/>
      <c r="I65" s="149">
        <v>0</v>
      </c>
      <c r="J65" s="148"/>
      <c r="K65" s="149">
        <v>0</v>
      </c>
      <c r="L65" s="148"/>
      <c r="M65" s="148"/>
      <c r="N65" s="149">
        <v>0</v>
      </c>
      <c r="O65" s="148"/>
      <c r="P65" s="148"/>
      <c r="Q65" s="149">
        <v>0</v>
      </c>
      <c r="R65" s="148"/>
    </row>
    <row r="66" spans="1:18" ht="15" customHeight="1" x14ac:dyDescent="0.25">
      <c r="A66" s="42" t="s">
        <v>215</v>
      </c>
      <c r="B66" s="137" t="s">
        <v>22</v>
      </c>
      <c r="C66" s="148"/>
      <c r="D66" s="148"/>
      <c r="E66" s="148"/>
      <c r="F66" s="148"/>
      <c r="G66" s="148"/>
      <c r="H66" s="148"/>
      <c r="I66" s="149">
        <v>0</v>
      </c>
      <c r="J66" s="148"/>
      <c r="K66" s="149">
        <v>0</v>
      </c>
      <c r="L66" s="148"/>
      <c r="M66" s="148"/>
      <c r="N66" s="149">
        <v>0</v>
      </c>
      <c r="O66" s="148"/>
      <c r="P66" s="148"/>
      <c r="Q66" s="149">
        <v>0</v>
      </c>
      <c r="R66" s="148"/>
    </row>
    <row r="67" spans="1:18" ht="15" customHeight="1" x14ac:dyDescent="0.25">
      <c r="A67" s="42" t="s">
        <v>52</v>
      </c>
      <c r="B67" s="137" t="s">
        <v>57</v>
      </c>
      <c r="C67" s="148"/>
      <c r="D67" s="148"/>
      <c r="E67" s="148"/>
      <c r="F67" s="148"/>
      <c r="G67" s="148"/>
      <c r="H67" s="148"/>
      <c r="I67" s="149">
        <v>0</v>
      </c>
      <c r="J67" s="148"/>
      <c r="K67" s="149">
        <v>0</v>
      </c>
      <c r="L67" s="148"/>
      <c r="M67" s="148"/>
      <c r="N67" s="149">
        <v>0</v>
      </c>
      <c r="O67" s="148"/>
      <c r="P67" s="148"/>
      <c r="Q67" s="149">
        <v>0</v>
      </c>
      <c r="R67" s="148"/>
    </row>
    <row r="68" spans="1:18" ht="15" customHeight="1" x14ac:dyDescent="0.25">
      <c r="A68" s="42" t="s">
        <v>100</v>
      </c>
      <c r="B68" s="137" t="s">
        <v>16</v>
      </c>
      <c r="C68" s="148"/>
      <c r="D68" s="148"/>
      <c r="E68" s="148"/>
      <c r="F68" s="148"/>
      <c r="G68" s="148"/>
      <c r="H68" s="148"/>
      <c r="I68" s="149">
        <v>0</v>
      </c>
      <c r="J68" s="148"/>
      <c r="K68" s="149">
        <v>0</v>
      </c>
      <c r="L68" s="148"/>
      <c r="M68" s="148"/>
      <c r="N68" s="149">
        <v>0</v>
      </c>
      <c r="O68" s="148"/>
      <c r="P68" s="148"/>
      <c r="Q68" s="149">
        <v>0</v>
      </c>
      <c r="R68" s="148"/>
    </row>
    <row r="69" spans="1:18" x14ac:dyDescent="0.25">
      <c r="A69" s="42" t="s">
        <v>332</v>
      </c>
      <c r="B69" s="137" t="s">
        <v>333</v>
      </c>
      <c r="C69" s="148"/>
      <c r="D69" s="148"/>
      <c r="E69" s="148"/>
      <c r="F69" s="148"/>
      <c r="G69" s="148"/>
      <c r="H69" s="148"/>
      <c r="I69" s="149">
        <v>30</v>
      </c>
      <c r="J69" s="148"/>
      <c r="K69" s="149">
        <v>0</v>
      </c>
      <c r="L69" s="148"/>
      <c r="M69" s="148"/>
      <c r="N69" s="149">
        <v>0</v>
      </c>
      <c r="O69" s="148"/>
      <c r="P69" s="148"/>
      <c r="Q69" s="149">
        <v>30</v>
      </c>
      <c r="R69" s="148"/>
    </row>
    <row r="70" spans="1:18" x14ac:dyDescent="0.25">
      <c r="A70" s="42" t="s">
        <v>215</v>
      </c>
      <c r="B70" s="137" t="s">
        <v>22</v>
      </c>
      <c r="C70" s="148"/>
      <c r="D70" s="148"/>
      <c r="E70" s="148"/>
      <c r="F70" s="148"/>
      <c r="G70" s="148"/>
      <c r="H70" s="148"/>
      <c r="I70" s="149">
        <v>30</v>
      </c>
      <c r="J70" s="148"/>
      <c r="K70" s="149">
        <v>0</v>
      </c>
      <c r="L70" s="148"/>
      <c r="M70" s="148"/>
      <c r="N70" s="149">
        <v>0</v>
      </c>
      <c r="O70" s="148"/>
      <c r="P70" s="148"/>
      <c r="Q70" s="149">
        <v>30</v>
      </c>
      <c r="R70" s="148"/>
    </row>
    <row r="71" spans="1:18" x14ac:dyDescent="0.25">
      <c r="A71" s="42" t="s">
        <v>334</v>
      </c>
      <c r="B71" s="137" t="s">
        <v>335</v>
      </c>
      <c r="C71" s="148"/>
      <c r="D71" s="148"/>
      <c r="E71" s="148"/>
      <c r="F71" s="148"/>
      <c r="G71" s="148"/>
      <c r="H71" s="148"/>
      <c r="I71" s="149">
        <v>1</v>
      </c>
      <c r="J71" s="148"/>
      <c r="K71" s="149">
        <v>0</v>
      </c>
      <c r="L71" s="148"/>
      <c r="M71" s="148"/>
      <c r="N71" s="149">
        <v>0</v>
      </c>
      <c r="O71" s="148"/>
      <c r="P71" s="148"/>
      <c r="Q71" s="149">
        <v>1</v>
      </c>
      <c r="R71" s="148"/>
    </row>
    <row r="72" spans="1:18" x14ac:dyDescent="0.25">
      <c r="A72" s="42" t="s">
        <v>100</v>
      </c>
      <c r="B72" s="137" t="s">
        <v>16</v>
      </c>
      <c r="C72" s="148"/>
      <c r="D72" s="148"/>
      <c r="E72" s="148"/>
      <c r="F72" s="148"/>
      <c r="G72" s="148"/>
      <c r="H72" s="148"/>
      <c r="I72" s="149">
        <v>1</v>
      </c>
      <c r="J72" s="148"/>
      <c r="K72" s="149">
        <v>0</v>
      </c>
      <c r="L72" s="148"/>
      <c r="M72" s="148"/>
      <c r="N72" s="149">
        <v>0</v>
      </c>
      <c r="O72" s="148"/>
      <c r="P72" s="148"/>
      <c r="Q72" s="149">
        <v>1</v>
      </c>
      <c r="R72" s="148"/>
    </row>
    <row r="73" spans="1:18" ht="15" customHeight="1" x14ac:dyDescent="0.25">
      <c r="A73" s="42" t="s">
        <v>321</v>
      </c>
      <c r="B73" s="137" t="s">
        <v>322</v>
      </c>
      <c r="C73" s="148"/>
      <c r="D73" s="148"/>
      <c r="E73" s="148"/>
      <c r="F73" s="148"/>
      <c r="G73" s="148"/>
      <c r="H73" s="148"/>
      <c r="I73" s="149">
        <v>0</v>
      </c>
      <c r="J73" s="148"/>
      <c r="K73" s="149">
        <v>0</v>
      </c>
      <c r="L73" s="148"/>
      <c r="M73" s="148"/>
      <c r="N73" s="149">
        <v>0</v>
      </c>
      <c r="O73" s="148"/>
      <c r="P73" s="148"/>
      <c r="Q73" s="149">
        <v>0</v>
      </c>
      <c r="R73" s="148"/>
    </row>
    <row r="74" spans="1:18" ht="15" customHeight="1" x14ac:dyDescent="0.25">
      <c r="A74" s="42" t="s">
        <v>51</v>
      </c>
      <c r="B74" s="137" t="s">
        <v>64</v>
      </c>
      <c r="C74" s="148"/>
      <c r="D74" s="148"/>
      <c r="E74" s="148"/>
      <c r="F74" s="148"/>
      <c r="G74" s="148"/>
      <c r="H74" s="148"/>
      <c r="I74" s="149">
        <v>0</v>
      </c>
      <c r="J74" s="148"/>
      <c r="K74" s="149">
        <v>0</v>
      </c>
      <c r="L74" s="148"/>
      <c r="M74" s="148"/>
      <c r="N74" s="149">
        <v>0</v>
      </c>
      <c r="O74" s="148"/>
      <c r="P74" s="148"/>
      <c r="Q74" s="149">
        <v>0</v>
      </c>
      <c r="R74" s="148"/>
    </row>
    <row r="75" spans="1:18" x14ac:dyDescent="0.25">
      <c r="A75" s="42" t="s">
        <v>270</v>
      </c>
      <c r="B75" s="137" t="s">
        <v>8</v>
      </c>
      <c r="C75" s="148"/>
      <c r="D75" s="148"/>
      <c r="E75" s="148"/>
      <c r="F75" s="148"/>
      <c r="G75" s="148"/>
      <c r="H75" s="148"/>
      <c r="I75" s="149">
        <v>0</v>
      </c>
      <c r="J75" s="148"/>
      <c r="K75" s="149">
        <v>0</v>
      </c>
      <c r="L75" s="148"/>
      <c r="M75" s="148"/>
      <c r="N75" s="149">
        <v>0</v>
      </c>
      <c r="O75" s="148"/>
      <c r="P75" s="148"/>
      <c r="Q75" s="149">
        <v>0</v>
      </c>
      <c r="R75" s="148"/>
    </row>
    <row r="76" spans="1:18" ht="15" customHeight="1" x14ac:dyDescent="0.25">
      <c r="A76" s="42" t="s">
        <v>75</v>
      </c>
      <c r="B76" s="137" t="s">
        <v>267</v>
      </c>
      <c r="C76" s="148"/>
      <c r="D76" s="148"/>
      <c r="E76" s="148"/>
      <c r="F76" s="148"/>
      <c r="G76" s="148"/>
      <c r="H76" s="148"/>
      <c r="I76" s="149">
        <v>1500</v>
      </c>
      <c r="J76" s="148"/>
      <c r="K76" s="149">
        <v>-1500</v>
      </c>
      <c r="L76" s="148"/>
      <c r="M76" s="148"/>
      <c r="N76" s="149">
        <v>-100</v>
      </c>
      <c r="O76" s="148"/>
      <c r="P76" s="148"/>
      <c r="Q76" s="149">
        <v>0</v>
      </c>
      <c r="R76" s="148"/>
    </row>
    <row r="77" spans="1:18" x14ac:dyDescent="0.25">
      <c r="A77" s="42" t="s">
        <v>52</v>
      </c>
      <c r="B77" s="137" t="s">
        <v>57</v>
      </c>
      <c r="C77" s="148"/>
      <c r="D77" s="148"/>
      <c r="E77" s="148"/>
      <c r="F77" s="148"/>
      <c r="G77" s="148"/>
      <c r="H77" s="148"/>
      <c r="I77" s="149">
        <v>1500</v>
      </c>
      <c r="J77" s="148"/>
      <c r="K77" s="149">
        <v>-1500</v>
      </c>
      <c r="L77" s="148"/>
      <c r="M77" s="148"/>
      <c r="N77" s="149">
        <v>-100</v>
      </c>
      <c r="O77" s="148"/>
      <c r="P77" s="148"/>
      <c r="Q77" s="149">
        <v>0</v>
      </c>
      <c r="R77" s="148"/>
    </row>
    <row r="78" spans="1:18" x14ac:dyDescent="0.25">
      <c r="A78" s="42" t="s">
        <v>100</v>
      </c>
      <c r="B78" s="137" t="s">
        <v>16</v>
      </c>
      <c r="C78" s="148"/>
      <c r="D78" s="148"/>
      <c r="E78" s="148"/>
      <c r="F78" s="148"/>
      <c r="G78" s="148"/>
      <c r="H78" s="148"/>
      <c r="I78" s="149">
        <v>1500</v>
      </c>
      <c r="J78" s="148"/>
      <c r="K78" s="149">
        <v>-1500</v>
      </c>
      <c r="L78" s="148"/>
      <c r="M78" s="148"/>
      <c r="N78" s="149">
        <v>-100</v>
      </c>
      <c r="O78" s="148"/>
      <c r="P78" s="148"/>
      <c r="Q78" s="149">
        <v>0</v>
      </c>
      <c r="R78" s="148"/>
    </row>
    <row r="79" spans="1:18" x14ac:dyDescent="0.25">
      <c r="A79" s="42" t="s">
        <v>81</v>
      </c>
      <c r="B79" s="137" t="s">
        <v>269</v>
      </c>
      <c r="C79" s="148"/>
      <c r="D79" s="148"/>
      <c r="E79" s="148"/>
      <c r="F79" s="148"/>
      <c r="G79" s="148"/>
      <c r="H79" s="148"/>
      <c r="I79" s="149">
        <v>0</v>
      </c>
      <c r="J79" s="148"/>
      <c r="K79" s="149">
        <v>0</v>
      </c>
      <c r="L79" s="148"/>
      <c r="M79" s="148"/>
      <c r="N79" s="149">
        <v>0</v>
      </c>
      <c r="O79" s="148"/>
      <c r="P79" s="148"/>
      <c r="Q79" s="149">
        <v>0</v>
      </c>
      <c r="R79" s="148"/>
    </row>
    <row r="80" spans="1:18" x14ac:dyDescent="0.25">
      <c r="A80" s="42" t="s">
        <v>51</v>
      </c>
      <c r="B80" s="137" t="s">
        <v>64</v>
      </c>
      <c r="C80" s="148"/>
      <c r="D80" s="148"/>
      <c r="E80" s="148"/>
      <c r="F80" s="148"/>
      <c r="G80" s="148"/>
      <c r="H80" s="148"/>
      <c r="I80" s="149">
        <v>0</v>
      </c>
      <c r="J80" s="148"/>
      <c r="K80" s="149">
        <v>0</v>
      </c>
      <c r="L80" s="148"/>
      <c r="M80" s="148"/>
      <c r="N80" s="149">
        <v>0</v>
      </c>
      <c r="O80" s="148"/>
      <c r="P80" s="148"/>
      <c r="Q80" s="149">
        <v>0</v>
      </c>
      <c r="R80" s="148"/>
    </row>
    <row r="81" spans="1:18" ht="23.45" customHeight="1" x14ac:dyDescent="0.25">
      <c r="A81" s="42" t="s">
        <v>270</v>
      </c>
      <c r="B81" s="137" t="s">
        <v>8</v>
      </c>
      <c r="C81" s="148"/>
      <c r="D81" s="148"/>
      <c r="E81" s="148"/>
      <c r="F81" s="148"/>
      <c r="G81" s="148"/>
      <c r="H81" s="148"/>
      <c r="I81" s="149">
        <v>0</v>
      </c>
      <c r="J81" s="148"/>
      <c r="K81" s="149">
        <v>0</v>
      </c>
      <c r="L81" s="148"/>
      <c r="M81" s="148"/>
      <c r="N81" s="149">
        <v>0</v>
      </c>
      <c r="O81" s="148"/>
      <c r="P81" s="148"/>
      <c r="Q81" s="149">
        <v>0</v>
      </c>
      <c r="R81" s="148"/>
    </row>
    <row r="82" spans="1:18" x14ac:dyDescent="0.25">
      <c r="A82" s="42" t="s">
        <v>100</v>
      </c>
      <c r="B82" s="137" t="s">
        <v>16</v>
      </c>
      <c r="C82" s="148"/>
      <c r="D82" s="148"/>
      <c r="E82" s="148"/>
      <c r="F82" s="148"/>
      <c r="G82" s="148"/>
      <c r="H82" s="148"/>
      <c r="I82" s="149">
        <v>0</v>
      </c>
      <c r="J82" s="148"/>
      <c r="K82" s="149">
        <v>0</v>
      </c>
      <c r="L82" s="148"/>
      <c r="M82" s="148"/>
      <c r="N82" s="149">
        <v>0</v>
      </c>
      <c r="O82" s="148"/>
      <c r="P82" s="148"/>
      <c r="Q82" s="149">
        <v>0</v>
      </c>
      <c r="R82" s="148"/>
    </row>
    <row r="83" spans="1:18" ht="15" customHeight="1" x14ac:dyDescent="0.25">
      <c r="A83" s="42" t="s">
        <v>77</v>
      </c>
      <c r="B83" s="137" t="s">
        <v>78</v>
      </c>
      <c r="C83" s="148"/>
      <c r="D83" s="148"/>
      <c r="E83" s="148"/>
      <c r="F83" s="148"/>
      <c r="G83" s="148"/>
      <c r="H83" s="148"/>
      <c r="I83" s="149">
        <v>93000</v>
      </c>
      <c r="J83" s="148"/>
      <c r="K83" s="149">
        <v>-3359</v>
      </c>
      <c r="L83" s="148"/>
      <c r="M83" s="148"/>
      <c r="N83" s="149">
        <v>-3.61</v>
      </c>
      <c r="O83" s="148"/>
      <c r="P83" s="148"/>
      <c r="Q83" s="149">
        <v>89641</v>
      </c>
      <c r="R83" s="148"/>
    </row>
    <row r="84" spans="1:18" x14ac:dyDescent="0.25">
      <c r="A84" s="42" t="s">
        <v>51</v>
      </c>
      <c r="B84" s="137" t="s">
        <v>64</v>
      </c>
      <c r="C84" s="148"/>
      <c r="D84" s="148"/>
      <c r="E84" s="148"/>
      <c r="F84" s="148"/>
      <c r="G84" s="148"/>
      <c r="H84" s="148"/>
      <c r="I84" s="149">
        <v>9000</v>
      </c>
      <c r="J84" s="148"/>
      <c r="K84" s="149">
        <v>-3359</v>
      </c>
      <c r="L84" s="148"/>
      <c r="M84" s="148"/>
      <c r="N84" s="149">
        <v>-37.32</v>
      </c>
      <c r="O84" s="148"/>
      <c r="P84" s="148"/>
      <c r="Q84" s="149">
        <v>5641</v>
      </c>
      <c r="R84" s="148"/>
    </row>
    <row r="85" spans="1:18" ht="15" customHeight="1" x14ac:dyDescent="0.25">
      <c r="A85" s="42" t="s">
        <v>100</v>
      </c>
      <c r="B85" s="137" t="s">
        <v>16</v>
      </c>
      <c r="C85" s="148"/>
      <c r="D85" s="148"/>
      <c r="E85" s="148"/>
      <c r="F85" s="148"/>
      <c r="G85" s="148"/>
      <c r="H85" s="148"/>
      <c r="I85" s="149">
        <v>9000</v>
      </c>
      <c r="J85" s="148"/>
      <c r="K85" s="149">
        <v>-3359</v>
      </c>
      <c r="L85" s="148"/>
      <c r="M85" s="148"/>
      <c r="N85" s="149">
        <v>-37.32</v>
      </c>
      <c r="O85" s="148"/>
      <c r="P85" s="148"/>
      <c r="Q85" s="149">
        <v>5641</v>
      </c>
      <c r="R85" s="148"/>
    </row>
    <row r="86" spans="1:18" x14ac:dyDescent="0.25">
      <c r="A86" s="42" t="s">
        <v>58</v>
      </c>
      <c r="B86" s="137" t="s">
        <v>59</v>
      </c>
      <c r="C86" s="148"/>
      <c r="D86" s="148"/>
      <c r="E86" s="148"/>
      <c r="F86" s="148"/>
      <c r="G86" s="148"/>
      <c r="H86" s="148"/>
      <c r="I86" s="149">
        <v>84000</v>
      </c>
      <c r="J86" s="148"/>
      <c r="K86" s="149">
        <v>0</v>
      </c>
      <c r="L86" s="148"/>
      <c r="M86" s="148"/>
      <c r="N86" s="149">
        <v>0</v>
      </c>
      <c r="O86" s="148"/>
      <c r="P86" s="148"/>
      <c r="Q86" s="149">
        <v>84000</v>
      </c>
      <c r="R86" s="148"/>
    </row>
    <row r="87" spans="1:18" x14ac:dyDescent="0.25">
      <c r="A87" s="42" t="s">
        <v>100</v>
      </c>
      <c r="B87" s="137" t="s">
        <v>16</v>
      </c>
      <c r="C87" s="148"/>
      <c r="D87" s="148"/>
      <c r="E87" s="148"/>
      <c r="F87" s="148"/>
      <c r="G87" s="148"/>
      <c r="H87" s="148"/>
      <c r="I87" s="149">
        <v>84000</v>
      </c>
      <c r="J87" s="148"/>
      <c r="K87" s="149">
        <v>0</v>
      </c>
      <c r="L87" s="148"/>
      <c r="M87" s="148"/>
      <c r="N87" s="149">
        <v>0</v>
      </c>
      <c r="O87" s="148"/>
      <c r="P87" s="148"/>
      <c r="Q87" s="149">
        <v>84000</v>
      </c>
      <c r="R87" s="148"/>
    </row>
    <row r="88" spans="1:18" x14ac:dyDescent="0.25">
      <c r="A88" s="42" t="s">
        <v>76</v>
      </c>
      <c r="B88" s="137" t="s">
        <v>288</v>
      </c>
      <c r="C88" s="148"/>
      <c r="D88" s="148"/>
      <c r="E88" s="148"/>
      <c r="F88" s="148"/>
      <c r="G88" s="148"/>
      <c r="H88" s="148"/>
      <c r="I88" s="149">
        <v>0</v>
      </c>
      <c r="J88" s="148"/>
      <c r="K88" s="149">
        <v>0</v>
      </c>
      <c r="L88" s="148"/>
      <c r="M88" s="148"/>
      <c r="N88" s="149">
        <v>0</v>
      </c>
      <c r="O88" s="148"/>
      <c r="P88" s="148"/>
      <c r="Q88" s="149">
        <v>0</v>
      </c>
      <c r="R88" s="148"/>
    </row>
    <row r="89" spans="1:18" ht="15" customHeight="1" x14ac:dyDescent="0.25">
      <c r="A89" s="42" t="s">
        <v>51</v>
      </c>
      <c r="B89" s="137" t="s">
        <v>64</v>
      </c>
      <c r="C89" s="148"/>
      <c r="D89" s="148"/>
      <c r="E89" s="148"/>
      <c r="F89" s="148"/>
      <c r="G89" s="148"/>
      <c r="H89" s="148"/>
      <c r="I89" s="149">
        <v>0</v>
      </c>
      <c r="J89" s="148"/>
      <c r="K89" s="149">
        <v>0</v>
      </c>
      <c r="L89" s="148"/>
      <c r="M89" s="148"/>
      <c r="N89" s="149">
        <v>0</v>
      </c>
      <c r="O89" s="148"/>
      <c r="P89" s="148"/>
      <c r="Q89" s="149">
        <v>0</v>
      </c>
      <c r="R89" s="148"/>
    </row>
    <row r="90" spans="1:18" x14ac:dyDescent="0.25">
      <c r="A90" s="42" t="s">
        <v>270</v>
      </c>
      <c r="B90" s="137" t="s">
        <v>8</v>
      </c>
      <c r="C90" s="148"/>
      <c r="D90" s="148"/>
      <c r="E90" s="148"/>
      <c r="F90" s="148"/>
      <c r="G90" s="148"/>
      <c r="H90" s="148"/>
      <c r="I90" s="149">
        <v>0</v>
      </c>
      <c r="J90" s="148"/>
      <c r="K90" s="149">
        <v>0</v>
      </c>
      <c r="L90" s="148"/>
      <c r="M90" s="148"/>
      <c r="N90" s="149">
        <v>0</v>
      </c>
      <c r="O90" s="148"/>
      <c r="P90" s="148"/>
      <c r="Q90" s="149">
        <v>0</v>
      </c>
      <c r="R90" s="148"/>
    </row>
    <row r="91" spans="1:18" x14ac:dyDescent="0.25">
      <c r="A91" s="42" t="s">
        <v>100</v>
      </c>
      <c r="B91" s="137" t="s">
        <v>16</v>
      </c>
      <c r="C91" s="148"/>
      <c r="D91" s="148"/>
      <c r="E91" s="148"/>
      <c r="F91" s="148"/>
      <c r="G91" s="148"/>
      <c r="H91" s="148"/>
      <c r="I91" s="149">
        <v>0</v>
      </c>
      <c r="J91" s="148"/>
      <c r="K91" s="149">
        <v>0</v>
      </c>
      <c r="L91" s="148"/>
      <c r="M91" s="148"/>
      <c r="N91" s="149">
        <v>0</v>
      </c>
      <c r="O91" s="148"/>
      <c r="P91" s="148"/>
      <c r="Q91" s="149">
        <v>0</v>
      </c>
      <c r="R91" s="148"/>
    </row>
    <row r="92" spans="1:18" ht="21.6" customHeight="1" x14ac:dyDescent="0.25">
      <c r="A92" s="42" t="s">
        <v>323</v>
      </c>
      <c r="B92" s="137" t="s">
        <v>324</v>
      </c>
      <c r="C92" s="148"/>
      <c r="D92" s="148"/>
      <c r="E92" s="148"/>
      <c r="F92" s="148"/>
      <c r="G92" s="148"/>
      <c r="H92" s="148"/>
      <c r="I92" s="149">
        <v>77550</v>
      </c>
      <c r="J92" s="148"/>
      <c r="K92" s="149">
        <v>-3090</v>
      </c>
      <c r="L92" s="148"/>
      <c r="M92" s="148"/>
      <c r="N92" s="149">
        <v>-3.98</v>
      </c>
      <c r="O92" s="148"/>
      <c r="P92" s="148"/>
      <c r="Q92" s="149">
        <v>74460</v>
      </c>
      <c r="R92" s="148"/>
    </row>
    <row r="93" spans="1:18" ht="15" customHeight="1" x14ac:dyDescent="0.25">
      <c r="A93" s="42" t="s">
        <v>51</v>
      </c>
      <c r="B93" s="137" t="s">
        <v>64</v>
      </c>
      <c r="C93" s="148"/>
      <c r="D93" s="148"/>
      <c r="E93" s="148"/>
      <c r="F93" s="148"/>
      <c r="G93" s="148"/>
      <c r="H93" s="148"/>
      <c r="I93" s="149">
        <v>0</v>
      </c>
      <c r="J93" s="148"/>
      <c r="K93" s="149">
        <v>5565</v>
      </c>
      <c r="L93" s="148"/>
      <c r="M93" s="148"/>
      <c r="N93" s="149">
        <v>100</v>
      </c>
      <c r="O93" s="148"/>
      <c r="P93" s="148"/>
      <c r="Q93" s="149">
        <v>5565</v>
      </c>
      <c r="R93" s="148"/>
    </row>
    <row r="94" spans="1:18" x14ac:dyDescent="0.25">
      <c r="A94" s="42" t="s">
        <v>270</v>
      </c>
      <c r="B94" s="137" t="s">
        <v>8</v>
      </c>
      <c r="C94" s="148"/>
      <c r="D94" s="148"/>
      <c r="E94" s="148"/>
      <c r="F94" s="148"/>
      <c r="G94" s="148"/>
      <c r="H94" s="148"/>
      <c r="I94" s="149">
        <v>0</v>
      </c>
      <c r="J94" s="148"/>
      <c r="K94" s="149">
        <v>5350</v>
      </c>
      <c r="L94" s="148"/>
      <c r="M94" s="148"/>
      <c r="N94" s="149">
        <v>100</v>
      </c>
      <c r="O94" s="148"/>
      <c r="P94" s="148"/>
      <c r="Q94" s="149">
        <v>5350</v>
      </c>
      <c r="R94" s="148"/>
    </row>
    <row r="95" spans="1:18" x14ac:dyDescent="0.25">
      <c r="A95" s="42" t="s">
        <v>100</v>
      </c>
      <c r="B95" s="137" t="s">
        <v>16</v>
      </c>
      <c r="C95" s="148"/>
      <c r="D95" s="148"/>
      <c r="E95" s="148"/>
      <c r="F95" s="148"/>
      <c r="G95" s="148"/>
      <c r="H95" s="148"/>
      <c r="I95" s="149">
        <v>0</v>
      </c>
      <c r="J95" s="148"/>
      <c r="K95" s="149">
        <v>215</v>
      </c>
      <c r="L95" s="148"/>
      <c r="M95" s="148"/>
      <c r="N95" s="149">
        <v>100</v>
      </c>
      <c r="O95" s="148"/>
      <c r="P95" s="148"/>
      <c r="Q95" s="149">
        <v>215</v>
      </c>
      <c r="R95" s="148"/>
    </row>
    <row r="96" spans="1:18" ht="15" customHeight="1" x14ac:dyDescent="0.25">
      <c r="A96" s="42" t="s">
        <v>340</v>
      </c>
      <c r="B96" s="137" t="s">
        <v>341</v>
      </c>
      <c r="C96" s="148"/>
      <c r="D96" s="148"/>
      <c r="E96" s="148"/>
      <c r="F96" s="148"/>
      <c r="G96" s="148"/>
      <c r="H96" s="148"/>
      <c r="I96" s="149">
        <v>77550</v>
      </c>
      <c r="J96" s="148"/>
      <c r="K96" s="149">
        <v>-8655</v>
      </c>
      <c r="L96" s="148"/>
      <c r="M96" s="148"/>
      <c r="N96" s="149">
        <v>-11.16</v>
      </c>
      <c r="O96" s="148"/>
      <c r="P96" s="148"/>
      <c r="Q96" s="149">
        <v>68895</v>
      </c>
      <c r="R96" s="148"/>
    </row>
    <row r="97" spans="1:18" x14ac:dyDescent="0.25">
      <c r="A97" s="42" t="s">
        <v>270</v>
      </c>
      <c r="B97" s="137" t="s">
        <v>8</v>
      </c>
      <c r="C97" s="148"/>
      <c r="D97" s="148"/>
      <c r="E97" s="148"/>
      <c r="F97" s="148"/>
      <c r="G97" s="148"/>
      <c r="H97" s="148"/>
      <c r="I97" s="149">
        <v>74140</v>
      </c>
      <c r="J97" s="148"/>
      <c r="K97" s="149">
        <v>-7295</v>
      </c>
      <c r="L97" s="148"/>
      <c r="M97" s="148"/>
      <c r="N97" s="149">
        <v>-9.84</v>
      </c>
      <c r="O97" s="148"/>
      <c r="P97" s="148"/>
      <c r="Q97" s="149">
        <v>66845</v>
      </c>
      <c r="R97" s="148"/>
    </row>
    <row r="98" spans="1:18" ht="15" customHeight="1" x14ac:dyDescent="0.25">
      <c r="A98" s="42" t="s">
        <v>100</v>
      </c>
      <c r="B98" s="137" t="s">
        <v>16</v>
      </c>
      <c r="C98" s="148"/>
      <c r="D98" s="148"/>
      <c r="E98" s="148"/>
      <c r="F98" s="148"/>
      <c r="G98" s="148"/>
      <c r="H98" s="148"/>
      <c r="I98" s="149">
        <v>3410</v>
      </c>
      <c r="J98" s="148"/>
      <c r="K98" s="149">
        <v>-1360</v>
      </c>
      <c r="L98" s="148"/>
      <c r="M98" s="148"/>
      <c r="N98" s="149">
        <v>-39.880000000000003</v>
      </c>
      <c r="O98" s="148"/>
      <c r="P98" s="148"/>
      <c r="Q98" s="149">
        <v>2050</v>
      </c>
      <c r="R98" s="148"/>
    </row>
    <row r="99" spans="1:18" ht="15" customHeight="1" x14ac:dyDescent="0.25">
      <c r="A99" s="42" t="s">
        <v>79</v>
      </c>
      <c r="B99" s="137" t="s">
        <v>293</v>
      </c>
      <c r="C99" s="148"/>
      <c r="D99" s="148"/>
      <c r="E99" s="148"/>
      <c r="F99" s="148"/>
      <c r="G99" s="148"/>
      <c r="H99" s="148"/>
      <c r="I99" s="149">
        <v>1950</v>
      </c>
      <c r="J99" s="148"/>
      <c r="K99" s="149">
        <v>100</v>
      </c>
      <c r="L99" s="148"/>
      <c r="M99" s="148"/>
      <c r="N99" s="149">
        <v>5.13</v>
      </c>
      <c r="O99" s="148"/>
      <c r="P99" s="148"/>
      <c r="Q99" s="149">
        <v>2050</v>
      </c>
      <c r="R99" s="148"/>
    </row>
    <row r="100" spans="1:18" x14ac:dyDescent="0.25">
      <c r="A100" s="42" t="s">
        <v>325</v>
      </c>
      <c r="B100" s="137" t="s">
        <v>326</v>
      </c>
      <c r="C100" s="148"/>
      <c r="D100" s="148"/>
      <c r="E100" s="148"/>
      <c r="F100" s="148"/>
      <c r="G100" s="148"/>
      <c r="H100" s="148"/>
      <c r="I100" s="149">
        <v>0</v>
      </c>
      <c r="J100" s="148"/>
      <c r="K100" s="149">
        <v>0</v>
      </c>
      <c r="L100" s="148"/>
      <c r="M100" s="148"/>
      <c r="N100" s="149">
        <v>0</v>
      </c>
      <c r="O100" s="148"/>
      <c r="P100" s="148"/>
      <c r="Q100" s="149">
        <v>0</v>
      </c>
      <c r="R100" s="148"/>
    </row>
    <row r="101" spans="1:18" ht="15" customHeight="1" x14ac:dyDescent="0.25">
      <c r="A101" s="42" t="s">
        <v>51</v>
      </c>
      <c r="B101" s="137" t="s">
        <v>64</v>
      </c>
      <c r="C101" s="148"/>
      <c r="D101" s="148"/>
      <c r="E101" s="148"/>
      <c r="F101" s="148"/>
      <c r="G101" s="148"/>
      <c r="H101" s="148"/>
      <c r="I101" s="149">
        <v>0</v>
      </c>
      <c r="J101" s="148"/>
      <c r="K101" s="149">
        <v>0</v>
      </c>
      <c r="L101" s="148"/>
      <c r="M101" s="148"/>
      <c r="N101" s="149">
        <v>0</v>
      </c>
      <c r="O101" s="148"/>
      <c r="P101" s="148"/>
      <c r="Q101" s="149">
        <v>0</v>
      </c>
      <c r="R101" s="148"/>
    </row>
    <row r="102" spans="1:18" ht="15" customHeight="1" x14ac:dyDescent="0.25">
      <c r="A102" s="42" t="s">
        <v>215</v>
      </c>
      <c r="B102" s="137" t="s">
        <v>22</v>
      </c>
      <c r="C102" s="148"/>
      <c r="D102" s="148"/>
      <c r="E102" s="148"/>
      <c r="F102" s="148"/>
      <c r="G102" s="148"/>
      <c r="H102" s="148"/>
      <c r="I102" s="149">
        <v>0</v>
      </c>
      <c r="J102" s="148"/>
      <c r="K102" s="149">
        <v>0</v>
      </c>
      <c r="L102" s="148"/>
      <c r="M102" s="148"/>
      <c r="N102" s="149">
        <v>0</v>
      </c>
      <c r="O102" s="148"/>
      <c r="P102" s="148"/>
      <c r="Q102" s="149">
        <v>0</v>
      </c>
      <c r="R102" s="148"/>
    </row>
    <row r="103" spans="1:18" x14ac:dyDescent="0.25">
      <c r="A103" s="42" t="s">
        <v>80</v>
      </c>
      <c r="B103" s="137" t="s">
        <v>66</v>
      </c>
      <c r="C103" s="148"/>
      <c r="D103" s="148"/>
      <c r="E103" s="148"/>
      <c r="F103" s="148"/>
      <c r="G103" s="148"/>
      <c r="H103" s="148"/>
      <c r="I103" s="149">
        <v>1950</v>
      </c>
      <c r="J103" s="148"/>
      <c r="K103" s="149">
        <v>100</v>
      </c>
      <c r="L103" s="148"/>
      <c r="M103" s="148"/>
      <c r="N103" s="149">
        <v>5.13</v>
      </c>
      <c r="O103" s="148"/>
      <c r="P103" s="148"/>
      <c r="Q103" s="149">
        <v>2050</v>
      </c>
      <c r="R103" s="148"/>
    </row>
    <row r="104" spans="1:18" x14ac:dyDescent="0.25">
      <c r="A104" s="42" t="s">
        <v>51</v>
      </c>
      <c r="B104" s="137" t="s">
        <v>64</v>
      </c>
      <c r="C104" s="148"/>
      <c r="D104" s="148"/>
      <c r="E104" s="148"/>
      <c r="F104" s="148"/>
      <c r="G104" s="148"/>
      <c r="H104" s="148"/>
      <c r="I104" s="149">
        <v>640</v>
      </c>
      <c r="J104" s="148"/>
      <c r="K104" s="149">
        <v>0</v>
      </c>
      <c r="L104" s="148"/>
      <c r="M104" s="148"/>
      <c r="N104" s="149">
        <v>0</v>
      </c>
      <c r="O104" s="148"/>
      <c r="P104" s="148"/>
      <c r="Q104" s="149">
        <v>640</v>
      </c>
      <c r="R104" s="148"/>
    </row>
    <row r="105" spans="1:18" x14ac:dyDescent="0.25">
      <c r="A105" s="42" t="s">
        <v>215</v>
      </c>
      <c r="B105" s="137" t="s">
        <v>22</v>
      </c>
      <c r="C105" s="148"/>
      <c r="D105" s="148"/>
      <c r="E105" s="148"/>
      <c r="F105" s="148"/>
      <c r="G105" s="148"/>
      <c r="H105" s="148"/>
      <c r="I105" s="149">
        <v>640</v>
      </c>
      <c r="J105" s="148"/>
      <c r="K105" s="149">
        <v>0</v>
      </c>
      <c r="L105" s="148"/>
      <c r="M105" s="148"/>
      <c r="N105" s="149">
        <v>0</v>
      </c>
      <c r="O105" s="148"/>
      <c r="P105" s="148"/>
      <c r="Q105" s="149">
        <v>640</v>
      </c>
      <c r="R105" s="148"/>
    </row>
    <row r="106" spans="1:18" x14ac:dyDescent="0.25">
      <c r="A106" s="42" t="s">
        <v>58</v>
      </c>
      <c r="B106" s="137" t="s">
        <v>59</v>
      </c>
      <c r="C106" s="148"/>
      <c r="D106" s="148"/>
      <c r="E106" s="148"/>
      <c r="F106" s="148"/>
      <c r="G106" s="148"/>
      <c r="H106" s="148"/>
      <c r="I106" s="149">
        <v>500</v>
      </c>
      <c r="J106" s="148"/>
      <c r="K106" s="149">
        <v>100</v>
      </c>
      <c r="L106" s="148"/>
      <c r="M106" s="148"/>
      <c r="N106" s="149">
        <v>20</v>
      </c>
      <c r="O106" s="148"/>
      <c r="P106" s="148"/>
      <c r="Q106" s="149">
        <v>600</v>
      </c>
      <c r="R106" s="148"/>
    </row>
    <row r="107" spans="1:18" x14ac:dyDescent="0.25">
      <c r="A107" s="42" t="s">
        <v>215</v>
      </c>
      <c r="B107" s="137" t="s">
        <v>22</v>
      </c>
      <c r="C107" s="148"/>
      <c r="D107" s="148"/>
      <c r="E107" s="148"/>
      <c r="F107" s="148"/>
      <c r="G107" s="148"/>
      <c r="H107" s="148"/>
      <c r="I107" s="149">
        <v>500</v>
      </c>
      <c r="J107" s="148"/>
      <c r="K107" s="149">
        <v>100</v>
      </c>
      <c r="L107" s="148"/>
      <c r="M107" s="148"/>
      <c r="N107" s="149">
        <v>20</v>
      </c>
      <c r="O107" s="148"/>
      <c r="P107" s="148"/>
      <c r="Q107" s="149">
        <v>600</v>
      </c>
      <c r="R107" s="148"/>
    </row>
    <row r="108" spans="1:18" x14ac:dyDescent="0.25">
      <c r="A108" s="42" t="s">
        <v>62</v>
      </c>
      <c r="B108" s="137" t="s">
        <v>63</v>
      </c>
      <c r="C108" s="148"/>
      <c r="D108" s="148"/>
      <c r="E108" s="148"/>
      <c r="F108" s="148"/>
      <c r="G108" s="148"/>
      <c r="H108" s="148"/>
      <c r="I108" s="149">
        <v>150</v>
      </c>
      <c r="J108" s="148"/>
      <c r="K108" s="149">
        <v>0</v>
      </c>
      <c r="L108" s="148"/>
      <c r="M108" s="148"/>
      <c r="N108" s="149">
        <v>0</v>
      </c>
      <c r="O108" s="148"/>
      <c r="P108" s="148"/>
      <c r="Q108" s="149">
        <v>150</v>
      </c>
      <c r="R108" s="148"/>
    </row>
    <row r="109" spans="1:18" x14ac:dyDescent="0.25">
      <c r="A109" s="42" t="s">
        <v>215</v>
      </c>
      <c r="B109" s="137" t="s">
        <v>22</v>
      </c>
      <c r="C109" s="148"/>
      <c r="D109" s="148"/>
      <c r="E109" s="148"/>
      <c r="F109" s="148"/>
      <c r="G109" s="148"/>
      <c r="H109" s="148"/>
      <c r="I109" s="149">
        <v>150</v>
      </c>
      <c r="J109" s="148"/>
      <c r="K109" s="149">
        <v>0</v>
      </c>
      <c r="L109" s="148"/>
      <c r="M109" s="148"/>
      <c r="N109" s="149">
        <v>0</v>
      </c>
      <c r="O109" s="148"/>
      <c r="P109" s="148"/>
      <c r="Q109" s="149">
        <v>150</v>
      </c>
      <c r="R109" s="148"/>
    </row>
    <row r="110" spans="1:18" x14ac:dyDescent="0.25">
      <c r="A110" s="42" t="s">
        <v>338</v>
      </c>
      <c r="B110" s="137" t="s">
        <v>339</v>
      </c>
      <c r="C110" s="148"/>
      <c r="D110" s="148"/>
      <c r="E110" s="148"/>
      <c r="F110" s="148"/>
      <c r="G110" s="148"/>
      <c r="H110" s="148"/>
      <c r="I110" s="149">
        <v>660</v>
      </c>
      <c r="J110" s="148"/>
      <c r="K110" s="149">
        <v>0</v>
      </c>
      <c r="L110" s="148"/>
      <c r="M110" s="148"/>
      <c r="N110" s="149">
        <v>0</v>
      </c>
      <c r="O110" s="148"/>
      <c r="P110" s="148"/>
      <c r="Q110" s="149">
        <v>660</v>
      </c>
      <c r="R110" s="148"/>
    </row>
    <row r="111" spans="1:18" x14ac:dyDescent="0.25">
      <c r="A111" s="42" t="s">
        <v>215</v>
      </c>
      <c r="B111" s="137" t="s">
        <v>22</v>
      </c>
      <c r="C111" s="148"/>
      <c r="D111" s="148"/>
      <c r="E111" s="148"/>
      <c r="F111" s="148"/>
      <c r="G111" s="148"/>
      <c r="H111" s="148"/>
      <c r="I111" s="149">
        <v>660</v>
      </c>
      <c r="J111" s="148"/>
      <c r="K111" s="149">
        <v>0</v>
      </c>
      <c r="L111" s="148"/>
      <c r="M111" s="148"/>
      <c r="N111" s="149">
        <v>0</v>
      </c>
      <c r="O111" s="148"/>
      <c r="P111" s="148"/>
      <c r="Q111" s="149">
        <v>660</v>
      </c>
      <c r="R111" s="148"/>
    </row>
    <row r="112" spans="1:18" x14ac:dyDescent="0.25">
      <c r="A112" s="42" t="s">
        <v>83</v>
      </c>
      <c r="B112" s="137" t="s">
        <v>294</v>
      </c>
      <c r="C112" s="148"/>
      <c r="D112" s="148"/>
      <c r="E112" s="148"/>
      <c r="F112" s="148"/>
      <c r="G112" s="148"/>
      <c r="H112" s="148"/>
      <c r="I112" s="149">
        <v>1133100</v>
      </c>
      <c r="J112" s="148"/>
      <c r="K112" s="149">
        <v>71552</v>
      </c>
      <c r="L112" s="148"/>
      <c r="M112" s="148"/>
      <c r="N112" s="149">
        <v>6.31</v>
      </c>
      <c r="O112" s="148"/>
      <c r="P112" s="148"/>
      <c r="Q112" s="149">
        <v>1204652</v>
      </c>
      <c r="R112" s="148"/>
    </row>
    <row r="113" spans="1:18" x14ac:dyDescent="0.25">
      <c r="A113" s="42" t="s">
        <v>84</v>
      </c>
      <c r="B113" s="137" t="s">
        <v>294</v>
      </c>
      <c r="C113" s="148"/>
      <c r="D113" s="148"/>
      <c r="E113" s="148"/>
      <c r="F113" s="148"/>
      <c r="G113" s="148"/>
      <c r="H113" s="148"/>
      <c r="I113" s="149">
        <v>1133100</v>
      </c>
      <c r="J113" s="148"/>
      <c r="K113" s="149">
        <v>71552</v>
      </c>
      <c r="L113" s="148"/>
      <c r="M113" s="148"/>
      <c r="N113" s="149">
        <v>6.31</v>
      </c>
      <c r="O113" s="148"/>
      <c r="P113" s="148"/>
      <c r="Q113" s="149">
        <v>1204652</v>
      </c>
      <c r="R113" s="148"/>
    </row>
    <row r="114" spans="1:18" x14ac:dyDescent="0.25">
      <c r="A114" s="42" t="s">
        <v>55</v>
      </c>
      <c r="B114" s="137" t="s">
        <v>56</v>
      </c>
      <c r="C114" s="148"/>
      <c r="D114" s="148"/>
      <c r="E114" s="148"/>
      <c r="F114" s="148"/>
      <c r="G114" s="148"/>
      <c r="H114" s="148"/>
      <c r="I114" s="149">
        <v>0</v>
      </c>
      <c r="J114" s="148"/>
      <c r="K114" s="149">
        <v>0</v>
      </c>
      <c r="L114" s="148"/>
      <c r="M114" s="148"/>
      <c r="N114" s="149">
        <v>0</v>
      </c>
      <c r="O114" s="148"/>
      <c r="P114" s="148"/>
      <c r="Q114" s="149">
        <v>0</v>
      </c>
      <c r="R114" s="148"/>
    </row>
    <row r="115" spans="1:18" x14ac:dyDescent="0.25">
      <c r="A115" s="42" t="s">
        <v>100</v>
      </c>
      <c r="B115" s="137" t="s">
        <v>16</v>
      </c>
      <c r="C115" s="148"/>
      <c r="D115" s="148"/>
      <c r="E115" s="148"/>
      <c r="F115" s="148"/>
      <c r="G115" s="148"/>
      <c r="H115" s="148"/>
      <c r="I115" s="149">
        <v>0</v>
      </c>
      <c r="J115" s="148"/>
      <c r="K115" s="149">
        <v>0</v>
      </c>
      <c r="L115" s="148"/>
      <c r="M115" s="148"/>
      <c r="N115" s="149">
        <v>0</v>
      </c>
      <c r="O115" s="148"/>
      <c r="P115" s="148"/>
      <c r="Q115" s="149">
        <v>0</v>
      </c>
      <c r="R115" s="148"/>
    </row>
    <row r="116" spans="1:18" x14ac:dyDescent="0.25">
      <c r="A116" s="42" t="s">
        <v>52</v>
      </c>
      <c r="B116" s="137" t="s">
        <v>57</v>
      </c>
      <c r="C116" s="148"/>
      <c r="D116" s="148"/>
      <c r="E116" s="148"/>
      <c r="F116" s="148"/>
      <c r="G116" s="148"/>
      <c r="H116" s="148"/>
      <c r="I116" s="149">
        <v>0</v>
      </c>
      <c r="J116" s="148"/>
      <c r="K116" s="149">
        <v>0</v>
      </c>
      <c r="L116" s="148"/>
      <c r="M116" s="148"/>
      <c r="N116" s="149">
        <v>0</v>
      </c>
      <c r="O116" s="148"/>
      <c r="P116" s="148"/>
      <c r="Q116" s="149">
        <v>0</v>
      </c>
      <c r="R116" s="148"/>
    </row>
    <row r="117" spans="1:18" x14ac:dyDescent="0.25">
      <c r="A117" s="42" t="s">
        <v>270</v>
      </c>
      <c r="B117" s="137" t="s">
        <v>8</v>
      </c>
      <c r="C117" s="148"/>
      <c r="D117" s="148"/>
      <c r="E117" s="148"/>
      <c r="F117" s="148"/>
      <c r="G117" s="148"/>
      <c r="H117" s="148"/>
      <c r="I117" s="149">
        <v>0</v>
      </c>
      <c r="J117" s="148"/>
      <c r="K117" s="149">
        <v>0</v>
      </c>
      <c r="L117" s="148"/>
      <c r="M117" s="148"/>
      <c r="N117" s="149">
        <v>0</v>
      </c>
      <c r="O117" s="148"/>
      <c r="P117" s="148"/>
      <c r="Q117" s="149">
        <v>0</v>
      </c>
      <c r="R117" s="148"/>
    </row>
    <row r="118" spans="1:18" x14ac:dyDescent="0.25">
      <c r="A118" s="42" t="s">
        <v>58</v>
      </c>
      <c r="B118" s="137" t="s">
        <v>59</v>
      </c>
      <c r="C118" s="148"/>
      <c r="D118" s="148"/>
      <c r="E118" s="148"/>
      <c r="F118" s="148"/>
      <c r="G118" s="148"/>
      <c r="H118" s="148"/>
      <c r="I118" s="149">
        <v>1133000</v>
      </c>
      <c r="J118" s="148"/>
      <c r="K118" s="149">
        <v>71469</v>
      </c>
      <c r="L118" s="148"/>
      <c r="M118" s="148"/>
      <c r="N118" s="149">
        <v>6.31</v>
      </c>
      <c r="O118" s="148"/>
      <c r="P118" s="148"/>
      <c r="Q118" s="149">
        <v>1204469</v>
      </c>
      <c r="R118" s="148"/>
    </row>
    <row r="119" spans="1:18" x14ac:dyDescent="0.25">
      <c r="A119" s="42" t="s">
        <v>270</v>
      </c>
      <c r="B119" s="137" t="s">
        <v>8</v>
      </c>
      <c r="C119" s="148"/>
      <c r="D119" s="148"/>
      <c r="E119" s="148"/>
      <c r="F119" s="148"/>
      <c r="G119" s="148"/>
      <c r="H119" s="148"/>
      <c r="I119" s="149">
        <v>1112400</v>
      </c>
      <c r="J119" s="148"/>
      <c r="K119" s="149">
        <v>76169</v>
      </c>
      <c r="L119" s="148"/>
      <c r="M119" s="148"/>
      <c r="N119" s="149">
        <v>6.85</v>
      </c>
      <c r="O119" s="148"/>
      <c r="P119" s="148"/>
      <c r="Q119" s="149">
        <v>1188569</v>
      </c>
      <c r="R119" s="148"/>
    </row>
    <row r="120" spans="1:18" x14ac:dyDescent="0.25">
      <c r="A120" s="42" t="s">
        <v>100</v>
      </c>
      <c r="B120" s="137" t="s">
        <v>16</v>
      </c>
      <c r="C120" s="148"/>
      <c r="D120" s="148"/>
      <c r="E120" s="148"/>
      <c r="F120" s="148"/>
      <c r="G120" s="148"/>
      <c r="H120" s="148"/>
      <c r="I120" s="149">
        <v>20600</v>
      </c>
      <c r="J120" s="148"/>
      <c r="K120" s="149">
        <v>-4700</v>
      </c>
      <c r="L120" s="148"/>
      <c r="M120" s="148"/>
      <c r="N120" s="149">
        <v>-22.82</v>
      </c>
      <c r="O120" s="148"/>
      <c r="P120" s="148"/>
      <c r="Q120" s="149">
        <v>15900</v>
      </c>
      <c r="R120" s="148"/>
    </row>
    <row r="121" spans="1:18" x14ac:dyDescent="0.25">
      <c r="A121" s="42" t="s">
        <v>207</v>
      </c>
      <c r="B121" s="137" t="s">
        <v>50</v>
      </c>
      <c r="C121" s="148"/>
      <c r="D121" s="148"/>
      <c r="E121" s="148"/>
      <c r="F121" s="148"/>
      <c r="G121" s="148"/>
      <c r="H121" s="148"/>
      <c r="I121" s="149">
        <v>0</v>
      </c>
      <c r="J121" s="148"/>
      <c r="K121" s="149">
        <v>0</v>
      </c>
      <c r="L121" s="148"/>
      <c r="M121" s="148"/>
      <c r="N121" s="149">
        <v>0</v>
      </c>
      <c r="O121" s="148"/>
      <c r="P121" s="148"/>
      <c r="Q121" s="149">
        <v>0</v>
      </c>
      <c r="R121" s="148"/>
    </row>
    <row r="122" spans="1:18" x14ac:dyDescent="0.25">
      <c r="A122" s="42" t="s">
        <v>60</v>
      </c>
      <c r="B122" s="137" t="s">
        <v>61</v>
      </c>
      <c r="C122" s="148"/>
      <c r="D122" s="148"/>
      <c r="E122" s="148"/>
      <c r="F122" s="148"/>
      <c r="G122" s="148"/>
      <c r="H122" s="148"/>
      <c r="I122" s="149">
        <v>100</v>
      </c>
      <c r="J122" s="148"/>
      <c r="K122" s="149">
        <v>0</v>
      </c>
      <c r="L122" s="148"/>
      <c r="M122" s="148"/>
      <c r="N122" s="149">
        <v>0</v>
      </c>
      <c r="O122" s="148"/>
      <c r="P122" s="148"/>
      <c r="Q122" s="149">
        <v>100</v>
      </c>
      <c r="R122" s="148"/>
    </row>
    <row r="123" spans="1:18" x14ac:dyDescent="0.25">
      <c r="A123" s="42" t="s">
        <v>100</v>
      </c>
      <c r="B123" s="137" t="s">
        <v>16</v>
      </c>
      <c r="C123" s="148"/>
      <c r="D123" s="148"/>
      <c r="E123" s="148"/>
      <c r="F123" s="148"/>
      <c r="G123" s="148"/>
      <c r="H123" s="148"/>
      <c r="I123" s="149">
        <v>100</v>
      </c>
      <c r="J123" s="148"/>
      <c r="K123" s="149">
        <v>0</v>
      </c>
      <c r="L123" s="148"/>
      <c r="M123" s="148"/>
      <c r="N123" s="149">
        <v>0</v>
      </c>
      <c r="O123" s="148"/>
      <c r="P123" s="148"/>
      <c r="Q123" s="149">
        <v>100</v>
      </c>
      <c r="R123" s="148"/>
    </row>
    <row r="124" spans="1:18" x14ac:dyDescent="0.25">
      <c r="A124" s="42" t="s">
        <v>332</v>
      </c>
      <c r="B124" s="137" t="s">
        <v>333</v>
      </c>
      <c r="C124" s="148"/>
      <c r="D124" s="148"/>
      <c r="E124" s="148"/>
      <c r="F124" s="148"/>
      <c r="G124" s="148"/>
      <c r="H124" s="148"/>
      <c r="I124" s="149">
        <v>0</v>
      </c>
      <c r="J124" s="148"/>
      <c r="K124" s="149">
        <v>83</v>
      </c>
      <c r="L124" s="148"/>
      <c r="M124" s="148"/>
      <c r="N124" s="149">
        <v>100</v>
      </c>
      <c r="O124" s="148"/>
      <c r="P124" s="148"/>
      <c r="Q124" s="149">
        <v>83</v>
      </c>
      <c r="R124" s="148"/>
    </row>
    <row r="125" spans="1:18" x14ac:dyDescent="0.25">
      <c r="A125" s="42" t="s">
        <v>100</v>
      </c>
      <c r="B125" s="137" t="s">
        <v>16</v>
      </c>
      <c r="C125" s="148"/>
      <c r="D125" s="148"/>
      <c r="E125" s="148"/>
      <c r="F125" s="148"/>
      <c r="G125" s="148"/>
      <c r="H125" s="148"/>
      <c r="I125" s="149">
        <v>0</v>
      </c>
      <c r="J125" s="148"/>
      <c r="K125" s="149">
        <v>83</v>
      </c>
      <c r="L125" s="148"/>
      <c r="M125" s="148"/>
      <c r="N125" s="149">
        <v>100</v>
      </c>
      <c r="O125" s="148"/>
      <c r="P125" s="148"/>
      <c r="Q125" s="149">
        <v>83</v>
      </c>
      <c r="R125" s="148"/>
    </row>
    <row r="135" ht="31.9" customHeight="1" x14ac:dyDescent="0.25"/>
    <row r="136" ht="21" customHeight="1" x14ac:dyDescent="0.25"/>
    <row r="154" ht="14.45" hidden="1" customHeight="1" x14ac:dyDescent="0.25"/>
    <row r="155" ht="14.45" hidden="1" customHeight="1" x14ac:dyDescent="0.25"/>
    <row r="156" ht="14.45" hidden="1" customHeight="1" x14ac:dyDescent="0.25"/>
    <row r="160" ht="14.45" hidden="1" customHeight="1" x14ac:dyDescent="0.25"/>
    <row r="161" ht="14.45" hidden="1" customHeight="1" x14ac:dyDescent="0.25"/>
  </sheetData>
  <mergeCells count="610">
    <mergeCell ref="B124:H124"/>
    <mergeCell ref="I124:J124"/>
    <mergeCell ref="K124:M124"/>
    <mergeCell ref="N124:P124"/>
    <mergeCell ref="Q124:R124"/>
    <mergeCell ref="B125:H125"/>
    <mergeCell ref="I125:J125"/>
    <mergeCell ref="K125:M125"/>
    <mergeCell ref="N125:P125"/>
    <mergeCell ref="Q125:R125"/>
    <mergeCell ref="B122:H122"/>
    <mergeCell ref="I122:J122"/>
    <mergeCell ref="K122:M122"/>
    <mergeCell ref="N122:P122"/>
    <mergeCell ref="Q122:R122"/>
    <mergeCell ref="B123:H123"/>
    <mergeCell ref="I123:J123"/>
    <mergeCell ref="K123:M123"/>
    <mergeCell ref="N123:P123"/>
    <mergeCell ref="Q123:R123"/>
    <mergeCell ref="B120:H120"/>
    <mergeCell ref="I120:J120"/>
    <mergeCell ref="K120:M120"/>
    <mergeCell ref="N120:P120"/>
    <mergeCell ref="Q120:R120"/>
    <mergeCell ref="B121:H121"/>
    <mergeCell ref="I121:J121"/>
    <mergeCell ref="K121:M121"/>
    <mergeCell ref="N121:P121"/>
    <mergeCell ref="Q121:R121"/>
    <mergeCell ref="B118:H118"/>
    <mergeCell ref="I118:J118"/>
    <mergeCell ref="K118:M118"/>
    <mergeCell ref="N118:P118"/>
    <mergeCell ref="Q118:R118"/>
    <mergeCell ref="B119:H119"/>
    <mergeCell ref="I119:J119"/>
    <mergeCell ref="K119:M119"/>
    <mergeCell ref="N119:P119"/>
    <mergeCell ref="Q119:R119"/>
    <mergeCell ref="B116:H116"/>
    <mergeCell ref="I116:J116"/>
    <mergeCell ref="K116:M116"/>
    <mergeCell ref="N116:P116"/>
    <mergeCell ref="Q116:R116"/>
    <mergeCell ref="B117:H117"/>
    <mergeCell ref="I117:J117"/>
    <mergeCell ref="K117:M117"/>
    <mergeCell ref="N117:P117"/>
    <mergeCell ref="Q117:R117"/>
    <mergeCell ref="B114:H114"/>
    <mergeCell ref="I114:J114"/>
    <mergeCell ref="K114:M114"/>
    <mergeCell ref="N114:P114"/>
    <mergeCell ref="Q114:R114"/>
    <mergeCell ref="B115:H115"/>
    <mergeCell ref="I115:J115"/>
    <mergeCell ref="K115:M115"/>
    <mergeCell ref="N115:P115"/>
    <mergeCell ref="Q115:R115"/>
    <mergeCell ref="B112:H112"/>
    <mergeCell ref="I112:J112"/>
    <mergeCell ref="K112:M112"/>
    <mergeCell ref="N112:P112"/>
    <mergeCell ref="Q112:R112"/>
    <mergeCell ref="B113:H113"/>
    <mergeCell ref="I113:J113"/>
    <mergeCell ref="K113:M113"/>
    <mergeCell ref="N113:P113"/>
    <mergeCell ref="Q113:R113"/>
    <mergeCell ref="B110:H110"/>
    <mergeCell ref="I110:J110"/>
    <mergeCell ref="K110:M110"/>
    <mergeCell ref="N110:P110"/>
    <mergeCell ref="Q110:R110"/>
    <mergeCell ref="B111:H111"/>
    <mergeCell ref="I111:J111"/>
    <mergeCell ref="K111:M111"/>
    <mergeCell ref="N111:P111"/>
    <mergeCell ref="Q111:R111"/>
    <mergeCell ref="B108:H108"/>
    <mergeCell ref="I108:J108"/>
    <mergeCell ref="K108:M108"/>
    <mergeCell ref="N108:P108"/>
    <mergeCell ref="Q108:R108"/>
    <mergeCell ref="B109:H109"/>
    <mergeCell ref="I109:J109"/>
    <mergeCell ref="K109:M109"/>
    <mergeCell ref="N109:P109"/>
    <mergeCell ref="Q109:R109"/>
    <mergeCell ref="B106:H106"/>
    <mergeCell ref="I106:J106"/>
    <mergeCell ref="K106:M106"/>
    <mergeCell ref="N106:P106"/>
    <mergeCell ref="Q106:R106"/>
    <mergeCell ref="B107:H107"/>
    <mergeCell ref="I107:J107"/>
    <mergeCell ref="K107:M107"/>
    <mergeCell ref="N107:P107"/>
    <mergeCell ref="Q107:R107"/>
    <mergeCell ref="B104:H104"/>
    <mergeCell ref="I104:J104"/>
    <mergeCell ref="K104:M104"/>
    <mergeCell ref="N104:P104"/>
    <mergeCell ref="Q104:R104"/>
    <mergeCell ref="B105:H105"/>
    <mergeCell ref="I105:J105"/>
    <mergeCell ref="K105:M105"/>
    <mergeCell ref="N105:P105"/>
    <mergeCell ref="Q105:R105"/>
    <mergeCell ref="B102:H102"/>
    <mergeCell ref="I102:J102"/>
    <mergeCell ref="K102:M102"/>
    <mergeCell ref="N102:P102"/>
    <mergeCell ref="Q102:R102"/>
    <mergeCell ref="B103:H103"/>
    <mergeCell ref="I103:J103"/>
    <mergeCell ref="K103:M103"/>
    <mergeCell ref="N103:P103"/>
    <mergeCell ref="Q103:R103"/>
    <mergeCell ref="N4:P4"/>
    <mergeCell ref="Q4:R4"/>
    <mergeCell ref="B5:H5"/>
    <mergeCell ref="I5:J5"/>
    <mergeCell ref="K5:M5"/>
    <mergeCell ref="N5:P5"/>
    <mergeCell ref="Q5:R5"/>
    <mergeCell ref="B6:H6"/>
    <mergeCell ref="I6:J6"/>
    <mergeCell ref="K6:M6"/>
    <mergeCell ref="N6:P6"/>
    <mergeCell ref="Q6:R6"/>
    <mergeCell ref="B4:H4"/>
    <mergeCell ref="I4:J4"/>
    <mergeCell ref="K4:M4"/>
    <mergeCell ref="Q7:R7"/>
    <mergeCell ref="B8:H8"/>
    <mergeCell ref="I8:J8"/>
    <mergeCell ref="K8:M8"/>
    <mergeCell ref="N8:P8"/>
    <mergeCell ref="Q8:R8"/>
    <mergeCell ref="B9:H9"/>
    <mergeCell ref="I9:J9"/>
    <mergeCell ref="K9:M9"/>
    <mergeCell ref="N9:P9"/>
    <mergeCell ref="Q9:R9"/>
    <mergeCell ref="B7:H7"/>
    <mergeCell ref="I7:J7"/>
    <mergeCell ref="K7:M7"/>
    <mergeCell ref="N7:P7"/>
    <mergeCell ref="Q10:R10"/>
    <mergeCell ref="B11:H11"/>
    <mergeCell ref="I11:J11"/>
    <mergeCell ref="K11:M11"/>
    <mergeCell ref="N11:P11"/>
    <mergeCell ref="Q11:R11"/>
    <mergeCell ref="B12:H12"/>
    <mergeCell ref="I12:J12"/>
    <mergeCell ref="K12:M12"/>
    <mergeCell ref="N12:P12"/>
    <mergeCell ref="Q12:R12"/>
    <mergeCell ref="B10:H10"/>
    <mergeCell ref="I10:J10"/>
    <mergeCell ref="K10:M10"/>
    <mergeCell ref="N10:P10"/>
    <mergeCell ref="Q13:R13"/>
    <mergeCell ref="B14:H14"/>
    <mergeCell ref="I14:J14"/>
    <mergeCell ref="K14:M14"/>
    <mergeCell ref="N14:P14"/>
    <mergeCell ref="Q14:R14"/>
    <mergeCell ref="B15:H15"/>
    <mergeCell ref="I15:J15"/>
    <mergeCell ref="K15:M15"/>
    <mergeCell ref="N15:P15"/>
    <mergeCell ref="Q15:R15"/>
    <mergeCell ref="B13:H13"/>
    <mergeCell ref="I13:J13"/>
    <mergeCell ref="K13:M13"/>
    <mergeCell ref="N13:P13"/>
    <mergeCell ref="Q16:R16"/>
    <mergeCell ref="B17:H17"/>
    <mergeCell ref="I17:J17"/>
    <mergeCell ref="K17:M17"/>
    <mergeCell ref="N17:P17"/>
    <mergeCell ref="Q17:R17"/>
    <mergeCell ref="B18:H18"/>
    <mergeCell ref="I18:J18"/>
    <mergeCell ref="K18:M18"/>
    <mergeCell ref="N18:P18"/>
    <mergeCell ref="Q18:R18"/>
    <mergeCell ref="B16:H16"/>
    <mergeCell ref="I16:J16"/>
    <mergeCell ref="K16:M16"/>
    <mergeCell ref="N16:P16"/>
    <mergeCell ref="Q19:R19"/>
    <mergeCell ref="B20:H20"/>
    <mergeCell ref="I20:J20"/>
    <mergeCell ref="K20:M20"/>
    <mergeCell ref="N20:P20"/>
    <mergeCell ref="Q20:R20"/>
    <mergeCell ref="B21:H21"/>
    <mergeCell ref="I21:J21"/>
    <mergeCell ref="K21:M21"/>
    <mergeCell ref="N21:P21"/>
    <mergeCell ref="Q21:R21"/>
    <mergeCell ref="B19:H19"/>
    <mergeCell ref="I19:J19"/>
    <mergeCell ref="K19:M19"/>
    <mergeCell ref="N19:P19"/>
    <mergeCell ref="Q22:R22"/>
    <mergeCell ref="B23:H23"/>
    <mergeCell ref="I23:J23"/>
    <mergeCell ref="K23:M23"/>
    <mergeCell ref="N23:P23"/>
    <mergeCell ref="Q23:R23"/>
    <mergeCell ref="B24:H24"/>
    <mergeCell ref="I24:J24"/>
    <mergeCell ref="K24:M24"/>
    <mergeCell ref="N24:P24"/>
    <mergeCell ref="Q24:R24"/>
    <mergeCell ref="B22:H22"/>
    <mergeCell ref="I22:J22"/>
    <mergeCell ref="K22:M22"/>
    <mergeCell ref="N22:P22"/>
    <mergeCell ref="Q25:R25"/>
    <mergeCell ref="B26:H26"/>
    <mergeCell ref="I26:J26"/>
    <mergeCell ref="K26:M26"/>
    <mergeCell ref="N26:P26"/>
    <mergeCell ref="Q26:R26"/>
    <mergeCell ref="B27:H27"/>
    <mergeCell ref="I27:J27"/>
    <mergeCell ref="K27:M27"/>
    <mergeCell ref="N27:P27"/>
    <mergeCell ref="Q27:R27"/>
    <mergeCell ref="B25:H25"/>
    <mergeCell ref="I25:J25"/>
    <mergeCell ref="K25:M25"/>
    <mergeCell ref="N25:P25"/>
    <mergeCell ref="Q28:R28"/>
    <mergeCell ref="B29:H29"/>
    <mergeCell ref="I29:J29"/>
    <mergeCell ref="K29:M29"/>
    <mergeCell ref="N29:P29"/>
    <mergeCell ref="Q29:R29"/>
    <mergeCell ref="B30:H30"/>
    <mergeCell ref="I30:J30"/>
    <mergeCell ref="K30:M30"/>
    <mergeCell ref="N30:P30"/>
    <mergeCell ref="Q30:R30"/>
    <mergeCell ref="B28:H28"/>
    <mergeCell ref="I28:J28"/>
    <mergeCell ref="K28:M28"/>
    <mergeCell ref="N28:P28"/>
    <mergeCell ref="Q31:R31"/>
    <mergeCell ref="B32:H32"/>
    <mergeCell ref="I32:J32"/>
    <mergeCell ref="K32:M32"/>
    <mergeCell ref="N32:P32"/>
    <mergeCell ref="Q32:R32"/>
    <mergeCell ref="B33:H33"/>
    <mergeCell ref="I33:J33"/>
    <mergeCell ref="K33:M33"/>
    <mergeCell ref="N33:P33"/>
    <mergeCell ref="Q33:R33"/>
    <mergeCell ref="B31:H31"/>
    <mergeCell ref="I31:J31"/>
    <mergeCell ref="K31:M31"/>
    <mergeCell ref="N31:P31"/>
    <mergeCell ref="Q34:R34"/>
    <mergeCell ref="B35:H35"/>
    <mergeCell ref="I35:J35"/>
    <mergeCell ref="K35:M35"/>
    <mergeCell ref="N35:P35"/>
    <mergeCell ref="Q35:R35"/>
    <mergeCell ref="B36:H36"/>
    <mergeCell ref="I36:J36"/>
    <mergeCell ref="K36:M36"/>
    <mergeCell ref="N36:P36"/>
    <mergeCell ref="Q36:R36"/>
    <mergeCell ref="B34:H34"/>
    <mergeCell ref="I34:J34"/>
    <mergeCell ref="K34:M34"/>
    <mergeCell ref="N34:P34"/>
    <mergeCell ref="Q37:R37"/>
    <mergeCell ref="B38:H38"/>
    <mergeCell ref="I38:J38"/>
    <mergeCell ref="K38:M38"/>
    <mergeCell ref="N38:P38"/>
    <mergeCell ref="Q38:R38"/>
    <mergeCell ref="B39:H39"/>
    <mergeCell ref="I39:J39"/>
    <mergeCell ref="K39:M39"/>
    <mergeCell ref="N39:P39"/>
    <mergeCell ref="Q39:R39"/>
    <mergeCell ref="B37:H37"/>
    <mergeCell ref="I37:J37"/>
    <mergeCell ref="K37:M37"/>
    <mergeCell ref="N37:P37"/>
    <mergeCell ref="Q40:R40"/>
    <mergeCell ref="B41:H41"/>
    <mergeCell ref="I41:J41"/>
    <mergeCell ref="K41:M41"/>
    <mergeCell ref="N41:P41"/>
    <mergeCell ref="Q41:R41"/>
    <mergeCell ref="B42:H42"/>
    <mergeCell ref="I42:J42"/>
    <mergeCell ref="K42:M42"/>
    <mergeCell ref="N42:P42"/>
    <mergeCell ref="Q42:R42"/>
    <mergeCell ref="B40:H40"/>
    <mergeCell ref="I40:J40"/>
    <mergeCell ref="K40:M40"/>
    <mergeCell ref="N40:P40"/>
    <mergeCell ref="Q43:R43"/>
    <mergeCell ref="B44:H44"/>
    <mergeCell ref="I44:J44"/>
    <mergeCell ref="K44:M44"/>
    <mergeCell ref="N44:P44"/>
    <mergeCell ref="Q44:R44"/>
    <mergeCell ref="B45:H45"/>
    <mergeCell ref="I45:J45"/>
    <mergeCell ref="K45:M45"/>
    <mergeCell ref="N45:P45"/>
    <mergeCell ref="Q45:R45"/>
    <mergeCell ref="B43:H43"/>
    <mergeCell ref="I43:J43"/>
    <mergeCell ref="K43:M43"/>
    <mergeCell ref="N43:P43"/>
    <mergeCell ref="Q46:R46"/>
    <mergeCell ref="B47:H47"/>
    <mergeCell ref="I47:J47"/>
    <mergeCell ref="K47:M47"/>
    <mergeCell ref="N47:P47"/>
    <mergeCell ref="Q47:R47"/>
    <mergeCell ref="B48:H48"/>
    <mergeCell ref="I48:J48"/>
    <mergeCell ref="K48:M48"/>
    <mergeCell ref="N48:P48"/>
    <mergeCell ref="Q48:R48"/>
    <mergeCell ref="B46:H46"/>
    <mergeCell ref="I46:J46"/>
    <mergeCell ref="K46:M46"/>
    <mergeCell ref="N46:P46"/>
    <mergeCell ref="Q49:R49"/>
    <mergeCell ref="B50:H50"/>
    <mergeCell ref="I50:J50"/>
    <mergeCell ref="K50:M50"/>
    <mergeCell ref="N50:P50"/>
    <mergeCell ref="Q50:R50"/>
    <mergeCell ref="B51:H51"/>
    <mergeCell ref="I51:J51"/>
    <mergeCell ref="K51:M51"/>
    <mergeCell ref="N51:P51"/>
    <mergeCell ref="Q51:R51"/>
    <mergeCell ref="B49:H49"/>
    <mergeCell ref="I49:J49"/>
    <mergeCell ref="K49:M49"/>
    <mergeCell ref="N49:P49"/>
    <mergeCell ref="Q52:R52"/>
    <mergeCell ref="B53:H53"/>
    <mergeCell ref="I53:J53"/>
    <mergeCell ref="K53:M53"/>
    <mergeCell ref="N53:P53"/>
    <mergeCell ref="Q53:R53"/>
    <mergeCell ref="B54:H54"/>
    <mergeCell ref="I54:J54"/>
    <mergeCell ref="K54:M54"/>
    <mergeCell ref="N54:P54"/>
    <mergeCell ref="Q54:R54"/>
    <mergeCell ref="B52:H52"/>
    <mergeCell ref="I52:J52"/>
    <mergeCell ref="K52:M52"/>
    <mergeCell ref="N52:P52"/>
    <mergeCell ref="Q55:R55"/>
    <mergeCell ref="B56:H56"/>
    <mergeCell ref="I56:J56"/>
    <mergeCell ref="K56:M56"/>
    <mergeCell ref="N56:P56"/>
    <mergeCell ref="Q56:R56"/>
    <mergeCell ref="B57:H57"/>
    <mergeCell ref="I57:J57"/>
    <mergeCell ref="K57:M57"/>
    <mergeCell ref="N57:P57"/>
    <mergeCell ref="Q57:R57"/>
    <mergeCell ref="B55:H55"/>
    <mergeCell ref="I55:J55"/>
    <mergeCell ref="K55:M55"/>
    <mergeCell ref="N55:P55"/>
    <mergeCell ref="Q58:R58"/>
    <mergeCell ref="B59:H59"/>
    <mergeCell ref="I59:J59"/>
    <mergeCell ref="K59:M59"/>
    <mergeCell ref="N59:P59"/>
    <mergeCell ref="Q59:R59"/>
    <mergeCell ref="B60:H60"/>
    <mergeCell ref="I60:J60"/>
    <mergeCell ref="K60:M60"/>
    <mergeCell ref="N60:P60"/>
    <mergeCell ref="Q60:R60"/>
    <mergeCell ref="B58:H58"/>
    <mergeCell ref="I58:J58"/>
    <mergeCell ref="K58:M58"/>
    <mergeCell ref="N58:P58"/>
    <mergeCell ref="Q61:R61"/>
    <mergeCell ref="B62:H62"/>
    <mergeCell ref="I62:J62"/>
    <mergeCell ref="K62:M62"/>
    <mergeCell ref="N62:P62"/>
    <mergeCell ref="Q62:R62"/>
    <mergeCell ref="B63:H63"/>
    <mergeCell ref="I63:J63"/>
    <mergeCell ref="K63:M63"/>
    <mergeCell ref="N63:P63"/>
    <mergeCell ref="Q63:R63"/>
    <mergeCell ref="B61:H61"/>
    <mergeCell ref="I61:J61"/>
    <mergeCell ref="K61:M61"/>
    <mergeCell ref="N61:P61"/>
    <mergeCell ref="Q64:R64"/>
    <mergeCell ref="B65:H65"/>
    <mergeCell ref="I65:J65"/>
    <mergeCell ref="K65:M65"/>
    <mergeCell ref="N65:P65"/>
    <mergeCell ref="Q65:R65"/>
    <mergeCell ref="B66:H66"/>
    <mergeCell ref="I66:J66"/>
    <mergeCell ref="K66:M66"/>
    <mergeCell ref="N66:P66"/>
    <mergeCell ref="Q66:R66"/>
    <mergeCell ref="B64:H64"/>
    <mergeCell ref="I64:J64"/>
    <mergeCell ref="K64:M64"/>
    <mergeCell ref="N64:P64"/>
    <mergeCell ref="Q67:R67"/>
    <mergeCell ref="B68:H68"/>
    <mergeCell ref="I68:J68"/>
    <mergeCell ref="K68:M68"/>
    <mergeCell ref="N68:P68"/>
    <mergeCell ref="Q68:R68"/>
    <mergeCell ref="B69:H69"/>
    <mergeCell ref="I69:J69"/>
    <mergeCell ref="K69:M69"/>
    <mergeCell ref="N69:P69"/>
    <mergeCell ref="Q69:R69"/>
    <mergeCell ref="B67:H67"/>
    <mergeCell ref="I67:J67"/>
    <mergeCell ref="K67:M67"/>
    <mergeCell ref="N67:P67"/>
    <mergeCell ref="Q70:R70"/>
    <mergeCell ref="B71:H71"/>
    <mergeCell ref="I71:J71"/>
    <mergeCell ref="K71:M71"/>
    <mergeCell ref="N71:P71"/>
    <mergeCell ref="Q71:R71"/>
    <mergeCell ref="B72:H72"/>
    <mergeCell ref="I72:J72"/>
    <mergeCell ref="K72:M72"/>
    <mergeCell ref="N72:P72"/>
    <mergeCell ref="Q72:R72"/>
    <mergeCell ref="B70:H70"/>
    <mergeCell ref="I70:J70"/>
    <mergeCell ref="K70:M70"/>
    <mergeCell ref="N70:P70"/>
    <mergeCell ref="Q73:R73"/>
    <mergeCell ref="B74:H74"/>
    <mergeCell ref="I74:J74"/>
    <mergeCell ref="K74:M74"/>
    <mergeCell ref="N74:P74"/>
    <mergeCell ref="Q74:R74"/>
    <mergeCell ref="B75:H75"/>
    <mergeCell ref="I75:J75"/>
    <mergeCell ref="K75:M75"/>
    <mergeCell ref="N75:P75"/>
    <mergeCell ref="Q75:R75"/>
    <mergeCell ref="B73:H73"/>
    <mergeCell ref="I73:J73"/>
    <mergeCell ref="K73:M73"/>
    <mergeCell ref="N73:P73"/>
    <mergeCell ref="Q76:R76"/>
    <mergeCell ref="B77:H77"/>
    <mergeCell ref="I77:J77"/>
    <mergeCell ref="K77:M77"/>
    <mergeCell ref="N77:P77"/>
    <mergeCell ref="Q77:R77"/>
    <mergeCell ref="B78:H78"/>
    <mergeCell ref="I78:J78"/>
    <mergeCell ref="K78:M78"/>
    <mergeCell ref="N78:P78"/>
    <mergeCell ref="Q78:R78"/>
    <mergeCell ref="B76:H76"/>
    <mergeCell ref="I76:J76"/>
    <mergeCell ref="K76:M76"/>
    <mergeCell ref="N76:P76"/>
    <mergeCell ref="Q79:R79"/>
    <mergeCell ref="B80:H80"/>
    <mergeCell ref="I80:J80"/>
    <mergeCell ref="K80:M80"/>
    <mergeCell ref="N80:P80"/>
    <mergeCell ref="Q80:R80"/>
    <mergeCell ref="B81:H81"/>
    <mergeCell ref="I81:J81"/>
    <mergeCell ref="K81:M81"/>
    <mergeCell ref="N81:P81"/>
    <mergeCell ref="Q81:R81"/>
    <mergeCell ref="B79:H79"/>
    <mergeCell ref="I79:J79"/>
    <mergeCell ref="K79:M79"/>
    <mergeCell ref="N79:P79"/>
    <mergeCell ref="Q82:R82"/>
    <mergeCell ref="B83:H83"/>
    <mergeCell ref="I83:J83"/>
    <mergeCell ref="K83:M83"/>
    <mergeCell ref="N83:P83"/>
    <mergeCell ref="Q83:R83"/>
    <mergeCell ref="B84:H84"/>
    <mergeCell ref="I84:J84"/>
    <mergeCell ref="K84:M84"/>
    <mergeCell ref="N84:P84"/>
    <mergeCell ref="Q84:R84"/>
    <mergeCell ref="B82:H82"/>
    <mergeCell ref="I82:J82"/>
    <mergeCell ref="K82:M82"/>
    <mergeCell ref="N82:P82"/>
    <mergeCell ref="Q85:R85"/>
    <mergeCell ref="B86:H86"/>
    <mergeCell ref="I86:J86"/>
    <mergeCell ref="K86:M86"/>
    <mergeCell ref="N86:P86"/>
    <mergeCell ref="Q86:R86"/>
    <mergeCell ref="B87:H87"/>
    <mergeCell ref="I87:J87"/>
    <mergeCell ref="K87:M87"/>
    <mergeCell ref="N87:P87"/>
    <mergeCell ref="Q87:R87"/>
    <mergeCell ref="B85:H85"/>
    <mergeCell ref="I85:J85"/>
    <mergeCell ref="K85:M85"/>
    <mergeCell ref="N85:P85"/>
    <mergeCell ref="Q88:R88"/>
    <mergeCell ref="B89:H89"/>
    <mergeCell ref="I89:J89"/>
    <mergeCell ref="K89:M89"/>
    <mergeCell ref="N89:P89"/>
    <mergeCell ref="Q89:R89"/>
    <mergeCell ref="B90:H90"/>
    <mergeCell ref="I90:J90"/>
    <mergeCell ref="K90:M90"/>
    <mergeCell ref="N90:P90"/>
    <mergeCell ref="Q90:R90"/>
    <mergeCell ref="B88:H88"/>
    <mergeCell ref="I88:J88"/>
    <mergeCell ref="K88:M88"/>
    <mergeCell ref="N88:P88"/>
    <mergeCell ref="Q91:R91"/>
    <mergeCell ref="B92:H92"/>
    <mergeCell ref="I92:J92"/>
    <mergeCell ref="K92:M92"/>
    <mergeCell ref="N92:P92"/>
    <mergeCell ref="Q92:R92"/>
    <mergeCell ref="B93:H93"/>
    <mergeCell ref="I93:J93"/>
    <mergeCell ref="K93:M93"/>
    <mergeCell ref="N93:P93"/>
    <mergeCell ref="Q93:R93"/>
    <mergeCell ref="B91:H91"/>
    <mergeCell ref="I91:J91"/>
    <mergeCell ref="K91:M91"/>
    <mergeCell ref="N91:P91"/>
    <mergeCell ref="Q94:R94"/>
    <mergeCell ref="B95:H95"/>
    <mergeCell ref="I95:J95"/>
    <mergeCell ref="K95:M95"/>
    <mergeCell ref="N95:P95"/>
    <mergeCell ref="Q95:R95"/>
    <mergeCell ref="B96:H96"/>
    <mergeCell ref="I96:J96"/>
    <mergeCell ref="K96:M96"/>
    <mergeCell ref="N96:P96"/>
    <mergeCell ref="Q96:R96"/>
    <mergeCell ref="B94:H94"/>
    <mergeCell ref="I94:J94"/>
    <mergeCell ref="K94:M94"/>
    <mergeCell ref="N94:P94"/>
    <mergeCell ref="Q97:R97"/>
    <mergeCell ref="B98:H98"/>
    <mergeCell ref="I98:J98"/>
    <mergeCell ref="K98:M98"/>
    <mergeCell ref="N98:P98"/>
    <mergeCell ref="Q98:R98"/>
    <mergeCell ref="B99:H99"/>
    <mergeCell ref="I99:J99"/>
    <mergeCell ref="K99:M99"/>
    <mergeCell ref="N99:P99"/>
    <mergeCell ref="Q99:R99"/>
    <mergeCell ref="B97:H97"/>
    <mergeCell ref="I97:J97"/>
    <mergeCell ref="K97:M97"/>
    <mergeCell ref="N97:P97"/>
    <mergeCell ref="B100:H100"/>
    <mergeCell ref="I100:J100"/>
    <mergeCell ref="K100:M100"/>
    <mergeCell ref="N100:P100"/>
    <mergeCell ref="Q100:R100"/>
    <mergeCell ref="B101:H101"/>
    <mergeCell ref="I101:J101"/>
    <mergeCell ref="K101:M101"/>
    <mergeCell ref="N101:P101"/>
    <mergeCell ref="Q101:R101"/>
  </mergeCells>
  <pageMargins left="0.7" right="0.7" top="0.75" bottom="0.75" header="0.3" footer="0.3"/>
  <pageSetup paperSize="9"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507"/>
  <sheetViews>
    <sheetView tabSelected="1" topLeftCell="A49" workbookViewId="0">
      <selection activeCell="W10" sqref="W10"/>
    </sheetView>
  </sheetViews>
  <sheetFormatPr defaultRowHeight="15" x14ac:dyDescent="0.25"/>
  <cols>
    <col min="1" max="1" width="0.140625" customWidth="1"/>
    <col min="4" max="4" width="3.7109375" customWidth="1"/>
    <col min="5" max="5" width="2.5703125" customWidth="1"/>
    <col min="6" max="6" width="8.85546875" hidden="1" customWidth="1"/>
    <col min="7" max="7" width="9.28515625" customWidth="1"/>
    <col min="8" max="8" width="11.28515625" customWidth="1"/>
    <col min="9" max="9" width="8.85546875" hidden="1" customWidth="1"/>
    <col min="10" max="10" width="3.28515625" customWidth="1"/>
    <col min="11" max="11" width="7.28515625" customWidth="1"/>
    <col min="12" max="12" width="0.5703125" hidden="1" customWidth="1"/>
    <col min="13" max="13" width="2.42578125" customWidth="1"/>
    <col min="14" max="14" width="5.7109375" customWidth="1"/>
    <col min="15" max="15" width="2" hidden="1" customWidth="1"/>
    <col min="17" max="17" width="2.5703125" customWidth="1"/>
    <col min="19" max="19" width="5.7109375" customWidth="1"/>
  </cols>
  <sheetData>
    <row r="1" spans="2:19" x14ac:dyDescent="0.25">
      <c r="B1" t="s">
        <v>377</v>
      </c>
    </row>
    <row r="3" spans="2:19" x14ac:dyDescent="0.25">
      <c r="G3" t="s">
        <v>344</v>
      </c>
    </row>
    <row r="4" spans="2:19" ht="14.45" customHeight="1" x14ac:dyDescent="0.25"/>
    <row r="5" spans="2:19" ht="27" customHeight="1" x14ac:dyDescent="0.25">
      <c r="B5" s="51" t="s">
        <v>15</v>
      </c>
      <c r="C5" s="130" t="s">
        <v>23</v>
      </c>
      <c r="D5" s="131"/>
      <c r="E5" s="131"/>
      <c r="F5" s="131"/>
      <c r="G5" s="131"/>
      <c r="H5" s="131"/>
      <c r="I5" s="131"/>
      <c r="J5" s="130" t="s">
        <v>92</v>
      </c>
      <c r="K5" s="131"/>
      <c r="L5" s="130" t="s">
        <v>93</v>
      </c>
      <c r="M5" s="131"/>
      <c r="N5" s="131"/>
      <c r="O5" s="132" t="s">
        <v>376</v>
      </c>
      <c r="P5" s="131"/>
      <c r="Q5" s="131"/>
      <c r="R5" s="130" t="s">
        <v>94</v>
      </c>
      <c r="S5" s="131"/>
    </row>
    <row r="6" spans="2:19" ht="27.6" customHeight="1" x14ac:dyDescent="0.25">
      <c r="B6" s="42"/>
      <c r="C6" s="137" t="s">
        <v>95</v>
      </c>
      <c r="D6" s="148"/>
      <c r="E6" s="148"/>
      <c r="F6" s="148"/>
      <c r="G6" s="148"/>
      <c r="H6" s="148"/>
      <c r="I6" s="148"/>
      <c r="J6" s="149">
        <v>1402650</v>
      </c>
      <c r="K6" s="148"/>
      <c r="L6" s="149">
        <v>98850</v>
      </c>
      <c r="M6" s="148"/>
      <c r="N6" s="148"/>
      <c r="O6" s="149">
        <v>7.05</v>
      </c>
      <c r="P6" s="148"/>
      <c r="Q6" s="148"/>
      <c r="R6" s="149">
        <v>1501500</v>
      </c>
      <c r="S6" s="148"/>
    </row>
    <row r="7" spans="2:19" ht="47.25" customHeight="1" x14ac:dyDescent="0.25">
      <c r="B7" s="42" t="s">
        <v>96</v>
      </c>
      <c r="C7" s="137" t="s">
        <v>97</v>
      </c>
      <c r="D7" s="148"/>
      <c r="E7" s="148"/>
      <c r="F7" s="148"/>
      <c r="G7" s="148"/>
      <c r="H7" s="148"/>
      <c r="I7" s="148"/>
      <c r="J7" s="149">
        <v>1402650</v>
      </c>
      <c r="K7" s="148"/>
      <c r="L7" s="149">
        <v>98850</v>
      </c>
      <c r="M7" s="148"/>
      <c r="N7" s="148"/>
      <c r="O7" s="149">
        <v>7.05</v>
      </c>
      <c r="P7" s="148"/>
      <c r="Q7" s="148"/>
      <c r="R7" s="149">
        <v>1501500</v>
      </c>
      <c r="S7" s="148"/>
    </row>
    <row r="8" spans="2:19" ht="41.45" customHeight="1" x14ac:dyDescent="0.25">
      <c r="B8" s="42" t="s">
        <v>98</v>
      </c>
      <c r="C8" s="137" t="s">
        <v>99</v>
      </c>
      <c r="D8" s="148"/>
      <c r="E8" s="148"/>
      <c r="F8" s="148"/>
      <c r="G8" s="148"/>
      <c r="H8" s="148"/>
      <c r="I8" s="148"/>
      <c r="J8" s="149">
        <v>62700</v>
      </c>
      <c r="K8" s="148"/>
      <c r="L8" s="149">
        <v>5629</v>
      </c>
      <c r="M8" s="148"/>
      <c r="N8" s="148"/>
      <c r="O8" s="149">
        <v>8.98</v>
      </c>
      <c r="P8" s="148"/>
      <c r="Q8" s="148"/>
      <c r="R8" s="149">
        <v>68329</v>
      </c>
      <c r="S8" s="148"/>
    </row>
    <row r="9" spans="2:19" ht="38.25" customHeight="1" x14ac:dyDescent="0.25">
      <c r="B9" s="42" t="s">
        <v>67</v>
      </c>
      <c r="C9" s="137" t="s">
        <v>49</v>
      </c>
      <c r="D9" s="148"/>
      <c r="E9" s="148"/>
      <c r="F9" s="148"/>
      <c r="G9" s="148"/>
      <c r="H9" s="148"/>
      <c r="I9" s="148"/>
      <c r="J9" s="149">
        <v>59500</v>
      </c>
      <c r="K9" s="148"/>
      <c r="L9" s="149">
        <v>-13171</v>
      </c>
      <c r="M9" s="148"/>
      <c r="N9" s="148"/>
      <c r="O9" s="149">
        <v>-22.14</v>
      </c>
      <c r="P9" s="148"/>
      <c r="Q9" s="148"/>
      <c r="R9" s="149">
        <v>46329</v>
      </c>
      <c r="S9" s="148"/>
    </row>
    <row r="10" spans="2:19" ht="41.45" customHeight="1" x14ac:dyDescent="0.25">
      <c r="B10" s="42" t="s">
        <v>329</v>
      </c>
      <c r="C10" s="137" t="s">
        <v>330</v>
      </c>
      <c r="D10" s="148"/>
      <c r="E10" s="148"/>
      <c r="F10" s="148"/>
      <c r="G10" s="148"/>
      <c r="H10" s="148"/>
      <c r="I10" s="148"/>
      <c r="J10" s="149">
        <v>59500</v>
      </c>
      <c r="K10" s="148"/>
      <c r="L10" s="149">
        <v>-13171</v>
      </c>
      <c r="M10" s="148"/>
      <c r="N10" s="148"/>
      <c r="O10" s="149">
        <v>-22.14</v>
      </c>
      <c r="P10" s="148"/>
      <c r="Q10" s="148"/>
      <c r="R10" s="149">
        <v>46329</v>
      </c>
      <c r="S10" s="148"/>
    </row>
    <row r="11" spans="2:19" ht="27.6" customHeight="1" x14ac:dyDescent="0.25">
      <c r="B11" s="42" t="s">
        <v>345</v>
      </c>
      <c r="C11" s="137" t="s">
        <v>7</v>
      </c>
      <c r="D11" s="148"/>
      <c r="E11" s="148"/>
      <c r="F11" s="148"/>
      <c r="G11" s="148"/>
      <c r="H11" s="148"/>
      <c r="I11" s="148"/>
      <c r="J11" s="149">
        <v>59500</v>
      </c>
      <c r="K11" s="148"/>
      <c r="L11" s="149">
        <v>-13171</v>
      </c>
      <c r="M11" s="148"/>
      <c r="N11" s="148"/>
      <c r="O11" s="149">
        <v>-22.14</v>
      </c>
      <c r="P11" s="148"/>
      <c r="Q11" s="148"/>
      <c r="R11" s="149">
        <v>46329</v>
      </c>
      <c r="S11" s="148"/>
    </row>
    <row r="12" spans="2:19" ht="27.6" customHeight="1" x14ac:dyDescent="0.25">
      <c r="B12" s="42" t="s">
        <v>100</v>
      </c>
      <c r="C12" s="137" t="s">
        <v>16</v>
      </c>
      <c r="D12" s="148"/>
      <c r="E12" s="148"/>
      <c r="F12" s="148"/>
      <c r="G12" s="148"/>
      <c r="H12" s="148"/>
      <c r="I12" s="148"/>
      <c r="J12" s="149">
        <v>59050</v>
      </c>
      <c r="K12" s="148"/>
      <c r="L12" s="149">
        <v>-12961</v>
      </c>
      <c r="M12" s="148"/>
      <c r="N12" s="148"/>
      <c r="O12" s="149">
        <v>-21.95</v>
      </c>
      <c r="P12" s="148"/>
      <c r="Q12" s="148"/>
      <c r="R12" s="149">
        <v>46089</v>
      </c>
      <c r="S12" s="148"/>
    </row>
    <row r="13" spans="2:19" ht="14.45" customHeight="1" x14ac:dyDescent="0.25">
      <c r="B13" s="42" t="s">
        <v>346</v>
      </c>
      <c r="C13" s="137" t="s">
        <v>347</v>
      </c>
      <c r="D13" s="148"/>
      <c r="E13" s="148"/>
      <c r="F13" s="148"/>
      <c r="G13" s="148"/>
      <c r="H13" s="148"/>
      <c r="I13" s="148"/>
      <c r="J13" s="149">
        <v>5850</v>
      </c>
      <c r="K13" s="148"/>
      <c r="L13" s="149">
        <v>1500</v>
      </c>
      <c r="M13" s="148"/>
      <c r="N13" s="148"/>
      <c r="O13" s="149">
        <v>25.64</v>
      </c>
      <c r="P13" s="148"/>
      <c r="Q13" s="148"/>
      <c r="R13" s="149">
        <v>7350</v>
      </c>
      <c r="S13" s="148"/>
    </row>
    <row r="14" spans="2:19" ht="14.45" customHeight="1" x14ac:dyDescent="0.25">
      <c r="B14" s="42" t="s">
        <v>101</v>
      </c>
      <c r="C14" s="137" t="s">
        <v>102</v>
      </c>
      <c r="D14" s="148"/>
      <c r="E14" s="148"/>
      <c r="F14" s="148"/>
      <c r="G14" s="148"/>
      <c r="H14" s="148"/>
      <c r="I14" s="148"/>
      <c r="J14" s="149">
        <v>4900</v>
      </c>
      <c r="K14" s="148"/>
      <c r="L14" s="149">
        <v>1500</v>
      </c>
      <c r="M14" s="148"/>
      <c r="N14" s="148"/>
      <c r="O14" s="149">
        <v>30.61</v>
      </c>
      <c r="P14" s="148"/>
      <c r="Q14" s="148"/>
      <c r="R14" s="149">
        <v>6400</v>
      </c>
      <c r="S14" s="148"/>
    </row>
    <row r="15" spans="2:19" ht="14.45" customHeight="1" x14ac:dyDescent="0.25">
      <c r="B15" s="42" t="s">
        <v>103</v>
      </c>
      <c r="C15" s="137" t="s">
        <v>104</v>
      </c>
      <c r="D15" s="148"/>
      <c r="E15" s="148"/>
      <c r="F15" s="148"/>
      <c r="G15" s="148"/>
      <c r="H15" s="148"/>
      <c r="I15" s="148"/>
      <c r="J15" s="149">
        <v>2900</v>
      </c>
      <c r="K15" s="148"/>
      <c r="L15" s="149">
        <v>0</v>
      </c>
      <c r="M15" s="148"/>
      <c r="N15" s="148"/>
      <c r="O15" s="149">
        <v>0</v>
      </c>
      <c r="P15" s="148"/>
      <c r="Q15" s="148"/>
      <c r="R15" s="149">
        <v>2900</v>
      </c>
      <c r="S15" s="148"/>
    </row>
    <row r="16" spans="2:19" ht="14.45" customHeight="1" x14ac:dyDescent="0.25">
      <c r="B16" s="42" t="s">
        <v>105</v>
      </c>
      <c r="C16" s="137" t="s">
        <v>106</v>
      </c>
      <c r="D16" s="148"/>
      <c r="E16" s="148"/>
      <c r="F16" s="148"/>
      <c r="G16" s="148"/>
      <c r="H16" s="148"/>
      <c r="I16" s="148"/>
      <c r="J16" s="149">
        <v>1400</v>
      </c>
      <c r="K16" s="148"/>
      <c r="L16" s="149">
        <v>500</v>
      </c>
      <c r="M16" s="148"/>
      <c r="N16" s="148"/>
      <c r="O16" s="149">
        <v>35.71</v>
      </c>
      <c r="P16" s="148"/>
      <c r="Q16" s="148"/>
      <c r="R16" s="149">
        <v>1900</v>
      </c>
      <c r="S16" s="148"/>
    </row>
    <row r="17" spans="2:19" ht="14.45" customHeight="1" x14ac:dyDescent="0.25">
      <c r="B17" s="42" t="s">
        <v>107</v>
      </c>
      <c r="C17" s="137" t="s">
        <v>108</v>
      </c>
      <c r="D17" s="148"/>
      <c r="E17" s="148"/>
      <c r="F17" s="148"/>
      <c r="G17" s="148"/>
      <c r="H17" s="148"/>
      <c r="I17" s="148"/>
      <c r="J17" s="149">
        <v>600</v>
      </c>
      <c r="K17" s="148"/>
      <c r="L17" s="149">
        <v>1000</v>
      </c>
      <c r="M17" s="148"/>
      <c r="N17" s="148"/>
      <c r="O17" s="149">
        <v>166.67</v>
      </c>
      <c r="P17" s="148"/>
      <c r="Q17" s="148"/>
      <c r="R17" s="149">
        <v>1600</v>
      </c>
      <c r="S17" s="148"/>
    </row>
    <row r="18" spans="2:19" ht="14.45" customHeight="1" x14ac:dyDescent="0.25">
      <c r="B18" s="42" t="s">
        <v>109</v>
      </c>
      <c r="C18" s="137" t="s">
        <v>110</v>
      </c>
      <c r="D18" s="148"/>
      <c r="E18" s="148"/>
      <c r="F18" s="148"/>
      <c r="G18" s="148"/>
      <c r="H18" s="148"/>
      <c r="I18" s="148"/>
      <c r="J18" s="149">
        <v>600</v>
      </c>
      <c r="K18" s="148"/>
      <c r="L18" s="149">
        <v>0</v>
      </c>
      <c r="M18" s="148"/>
      <c r="N18" s="148"/>
      <c r="O18" s="149">
        <v>0</v>
      </c>
      <c r="P18" s="148"/>
      <c r="Q18" s="148"/>
      <c r="R18" s="149">
        <v>600</v>
      </c>
      <c r="S18" s="148"/>
    </row>
    <row r="19" spans="2:19" ht="14.45" customHeight="1" x14ac:dyDescent="0.25">
      <c r="B19" s="42" t="s">
        <v>111</v>
      </c>
      <c r="C19" s="137" t="s">
        <v>112</v>
      </c>
      <c r="D19" s="148"/>
      <c r="E19" s="148"/>
      <c r="F19" s="148"/>
      <c r="G19" s="148"/>
      <c r="H19" s="148"/>
      <c r="I19" s="148"/>
      <c r="J19" s="149">
        <v>500</v>
      </c>
      <c r="K19" s="148"/>
      <c r="L19" s="149">
        <v>0</v>
      </c>
      <c r="M19" s="148"/>
      <c r="N19" s="148"/>
      <c r="O19" s="149">
        <v>0</v>
      </c>
      <c r="P19" s="148"/>
      <c r="Q19" s="148"/>
      <c r="R19" s="149">
        <v>500</v>
      </c>
      <c r="S19" s="148"/>
    </row>
    <row r="20" spans="2:19" ht="14.45" customHeight="1" x14ac:dyDescent="0.25">
      <c r="B20" s="42" t="s">
        <v>113</v>
      </c>
      <c r="C20" s="137" t="s">
        <v>114</v>
      </c>
      <c r="D20" s="148"/>
      <c r="E20" s="148"/>
      <c r="F20" s="148"/>
      <c r="G20" s="148"/>
      <c r="H20" s="148"/>
      <c r="I20" s="148"/>
      <c r="J20" s="149">
        <v>100</v>
      </c>
      <c r="K20" s="148"/>
      <c r="L20" s="149">
        <v>0</v>
      </c>
      <c r="M20" s="148"/>
      <c r="N20" s="148"/>
      <c r="O20" s="149">
        <v>0</v>
      </c>
      <c r="P20" s="148"/>
      <c r="Q20" s="148"/>
      <c r="R20" s="149">
        <v>100</v>
      </c>
      <c r="S20" s="148"/>
    </row>
    <row r="21" spans="2:19" ht="14.45" customHeight="1" x14ac:dyDescent="0.25">
      <c r="B21" s="42" t="s">
        <v>115</v>
      </c>
      <c r="C21" s="137" t="s">
        <v>116</v>
      </c>
      <c r="D21" s="148"/>
      <c r="E21" s="148"/>
      <c r="F21" s="148"/>
      <c r="G21" s="148"/>
      <c r="H21" s="148"/>
      <c r="I21" s="148"/>
      <c r="J21" s="149">
        <v>350</v>
      </c>
      <c r="K21" s="148"/>
      <c r="L21" s="149">
        <v>0</v>
      </c>
      <c r="M21" s="148"/>
      <c r="N21" s="148"/>
      <c r="O21" s="149">
        <v>0</v>
      </c>
      <c r="P21" s="148"/>
      <c r="Q21" s="148"/>
      <c r="R21" s="149">
        <v>350</v>
      </c>
      <c r="S21" s="148"/>
    </row>
    <row r="22" spans="2:19" ht="14.45" customHeight="1" x14ac:dyDescent="0.25">
      <c r="B22" s="42" t="s">
        <v>117</v>
      </c>
      <c r="C22" s="137" t="s">
        <v>118</v>
      </c>
      <c r="D22" s="148"/>
      <c r="E22" s="148"/>
      <c r="F22" s="148"/>
      <c r="G22" s="148"/>
      <c r="H22" s="148"/>
      <c r="I22" s="148"/>
      <c r="J22" s="149">
        <v>350</v>
      </c>
      <c r="K22" s="148"/>
      <c r="L22" s="149">
        <v>0</v>
      </c>
      <c r="M22" s="148"/>
      <c r="N22" s="148"/>
      <c r="O22" s="149">
        <v>0</v>
      </c>
      <c r="P22" s="148"/>
      <c r="Q22" s="148"/>
      <c r="R22" s="149">
        <v>350</v>
      </c>
      <c r="S22" s="148"/>
    </row>
    <row r="23" spans="2:19" ht="14.45" customHeight="1" x14ac:dyDescent="0.25">
      <c r="B23" s="42" t="s">
        <v>348</v>
      </c>
      <c r="C23" s="137" t="s">
        <v>349</v>
      </c>
      <c r="D23" s="148"/>
      <c r="E23" s="148"/>
      <c r="F23" s="148"/>
      <c r="G23" s="148"/>
      <c r="H23" s="148"/>
      <c r="I23" s="148"/>
      <c r="J23" s="149">
        <v>35359</v>
      </c>
      <c r="K23" s="148"/>
      <c r="L23" s="149">
        <v>-16600</v>
      </c>
      <c r="M23" s="148"/>
      <c r="N23" s="148"/>
      <c r="O23" s="149">
        <v>-46.95</v>
      </c>
      <c r="P23" s="148"/>
      <c r="Q23" s="148"/>
      <c r="R23" s="149">
        <v>18759</v>
      </c>
      <c r="S23" s="148"/>
    </row>
    <row r="24" spans="2:19" ht="14.45" customHeight="1" x14ac:dyDescent="0.25">
      <c r="B24" s="42" t="s">
        <v>119</v>
      </c>
      <c r="C24" s="137" t="s">
        <v>120</v>
      </c>
      <c r="D24" s="148"/>
      <c r="E24" s="148"/>
      <c r="F24" s="148"/>
      <c r="G24" s="148"/>
      <c r="H24" s="148"/>
      <c r="I24" s="148"/>
      <c r="J24" s="149">
        <v>7850</v>
      </c>
      <c r="K24" s="148"/>
      <c r="L24" s="149">
        <v>130</v>
      </c>
      <c r="M24" s="148"/>
      <c r="N24" s="148"/>
      <c r="O24" s="149">
        <v>1.66</v>
      </c>
      <c r="P24" s="148"/>
      <c r="Q24" s="148"/>
      <c r="R24" s="149">
        <v>7980</v>
      </c>
      <c r="S24" s="148"/>
    </row>
    <row r="25" spans="2:19" ht="14.45" customHeight="1" x14ac:dyDescent="0.25">
      <c r="B25" s="42" t="s">
        <v>121</v>
      </c>
      <c r="C25" s="137" t="s">
        <v>122</v>
      </c>
      <c r="D25" s="148"/>
      <c r="E25" s="148"/>
      <c r="F25" s="148"/>
      <c r="G25" s="148"/>
      <c r="H25" s="148"/>
      <c r="I25" s="148"/>
      <c r="J25" s="149">
        <v>2650</v>
      </c>
      <c r="K25" s="148"/>
      <c r="L25" s="149">
        <v>0</v>
      </c>
      <c r="M25" s="148"/>
      <c r="N25" s="148"/>
      <c r="O25" s="149">
        <v>0</v>
      </c>
      <c r="P25" s="148"/>
      <c r="Q25" s="148"/>
      <c r="R25" s="149">
        <v>2650</v>
      </c>
      <c r="S25" s="148"/>
    </row>
    <row r="26" spans="2:19" ht="14.45" customHeight="1" x14ac:dyDescent="0.25">
      <c r="B26" s="42" t="s">
        <v>123</v>
      </c>
      <c r="C26" s="137" t="s">
        <v>124</v>
      </c>
      <c r="D26" s="148"/>
      <c r="E26" s="148"/>
      <c r="F26" s="148"/>
      <c r="G26" s="148"/>
      <c r="H26" s="148"/>
      <c r="I26" s="148"/>
      <c r="J26" s="149">
        <v>800</v>
      </c>
      <c r="K26" s="148"/>
      <c r="L26" s="149">
        <v>0</v>
      </c>
      <c r="M26" s="148"/>
      <c r="N26" s="148"/>
      <c r="O26" s="149">
        <v>0</v>
      </c>
      <c r="P26" s="148"/>
      <c r="Q26" s="148"/>
      <c r="R26" s="149">
        <v>800</v>
      </c>
      <c r="S26" s="148"/>
    </row>
    <row r="27" spans="2:19" ht="14.45" customHeight="1" x14ac:dyDescent="0.25">
      <c r="B27" s="42" t="s">
        <v>125</v>
      </c>
      <c r="C27" s="137" t="s">
        <v>126</v>
      </c>
      <c r="D27" s="148"/>
      <c r="E27" s="148"/>
      <c r="F27" s="148"/>
      <c r="G27" s="148"/>
      <c r="H27" s="148"/>
      <c r="I27" s="148"/>
      <c r="J27" s="149">
        <v>400</v>
      </c>
      <c r="K27" s="148"/>
      <c r="L27" s="149">
        <v>130</v>
      </c>
      <c r="M27" s="148"/>
      <c r="N27" s="148"/>
      <c r="O27" s="149">
        <v>32.5</v>
      </c>
      <c r="P27" s="148"/>
      <c r="Q27" s="148"/>
      <c r="R27" s="149">
        <v>530</v>
      </c>
      <c r="S27" s="148"/>
    </row>
    <row r="28" spans="2:19" ht="14.45" customHeight="1" x14ac:dyDescent="0.25">
      <c r="B28" s="42" t="s">
        <v>127</v>
      </c>
      <c r="C28" s="137" t="s">
        <v>128</v>
      </c>
      <c r="D28" s="148"/>
      <c r="E28" s="148"/>
      <c r="F28" s="148"/>
      <c r="G28" s="148"/>
      <c r="H28" s="148"/>
      <c r="I28" s="148"/>
      <c r="J28" s="149">
        <v>800</v>
      </c>
      <c r="K28" s="148"/>
      <c r="L28" s="149">
        <v>0</v>
      </c>
      <c r="M28" s="148"/>
      <c r="N28" s="148"/>
      <c r="O28" s="149">
        <v>0</v>
      </c>
      <c r="P28" s="148"/>
      <c r="Q28" s="148"/>
      <c r="R28" s="149">
        <v>800</v>
      </c>
      <c r="S28" s="148"/>
    </row>
    <row r="29" spans="2:19" ht="14.45" customHeight="1" x14ac:dyDescent="0.25">
      <c r="B29" s="42" t="s">
        <v>129</v>
      </c>
      <c r="C29" s="137" t="s">
        <v>130</v>
      </c>
      <c r="D29" s="148"/>
      <c r="E29" s="148"/>
      <c r="F29" s="148"/>
      <c r="G29" s="148"/>
      <c r="H29" s="148"/>
      <c r="I29" s="148"/>
      <c r="J29" s="149">
        <v>1200</v>
      </c>
      <c r="K29" s="148"/>
      <c r="L29" s="149">
        <v>0</v>
      </c>
      <c r="M29" s="148"/>
      <c r="N29" s="148"/>
      <c r="O29" s="149">
        <v>0</v>
      </c>
      <c r="P29" s="148"/>
      <c r="Q29" s="148"/>
      <c r="R29" s="149">
        <v>1200</v>
      </c>
      <c r="S29" s="148"/>
    </row>
    <row r="30" spans="2:19" ht="14.45" customHeight="1" x14ac:dyDescent="0.25">
      <c r="B30" s="42" t="s">
        <v>131</v>
      </c>
      <c r="C30" s="137" t="s">
        <v>132</v>
      </c>
      <c r="D30" s="148"/>
      <c r="E30" s="148"/>
      <c r="F30" s="148"/>
      <c r="G30" s="148"/>
      <c r="H30" s="148"/>
      <c r="I30" s="148"/>
      <c r="J30" s="149">
        <v>2000</v>
      </c>
      <c r="K30" s="148"/>
      <c r="L30" s="149">
        <v>0</v>
      </c>
      <c r="M30" s="148"/>
      <c r="N30" s="148"/>
      <c r="O30" s="149">
        <v>0</v>
      </c>
      <c r="P30" s="148"/>
      <c r="Q30" s="148"/>
      <c r="R30" s="149">
        <v>2000</v>
      </c>
      <c r="S30" s="148"/>
    </row>
    <row r="31" spans="2:19" ht="14.45" customHeight="1" x14ac:dyDescent="0.25">
      <c r="B31" s="42" t="s">
        <v>133</v>
      </c>
      <c r="C31" s="137" t="s">
        <v>134</v>
      </c>
      <c r="D31" s="148"/>
      <c r="E31" s="148"/>
      <c r="F31" s="148"/>
      <c r="G31" s="148"/>
      <c r="H31" s="148"/>
      <c r="I31" s="148"/>
      <c r="J31" s="149">
        <v>500</v>
      </c>
      <c r="K31" s="148"/>
      <c r="L31" s="149">
        <v>0</v>
      </c>
      <c r="M31" s="148"/>
      <c r="N31" s="148"/>
      <c r="O31" s="149">
        <v>0</v>
      </c>
      <c r="P31" s="148"/>
      <c r="Q31" s="148"/>
      <c r="R31" s="149">
        <v>500</v>
      </c>
      <c r="S31" s="148"/>
    </row>
    <row r="32" spans="2:19" ht="14.45" customHeight="1" x14ac:dyDescent="0.25">
      <c r="B32" s="42" t="s">
        <v>135</v>
      </c>
      <c r="C32" s="137" t="s">
        <v>136</v>
      </c>
      <c r="D32" s="148"/>
      <c r="E32" s="148"/>
      <c r="F32" s="148"/>
      <c r="G32" s="148"/>
      <c r="H32" s="148"/>
      <c r="I32" s="148"/>
      <c r="J32" s="149">
        <v>500</v>
      </c>
      <c r="K32" s="148"/>
      <c r="L32" s="149">
        <v>0</v>
      </c>
      <c r="M32" s="148"/>
      <c r="N32" s="148"/>
      <c r="O32" s="149">
        <v>0</v>
      </c>
      <c r="P32" s="148"/>
      <c r="Q32" s="148"/>
      <c r="R32" s="149">
        <v>500</v>
      </c>
      <c r="S32" s="148"/>
    </row>
    <row r="33" spans="2:19" ht="14.45" customHeight="1" x14ac:dyDescent="0.25">
      <c r="B33" s="42" t="s">
        <v>137</v>
      </c>
      <c r="C33" s="137" t="s">
        <v>138</v>
      </c>
      <c r="D33" s="148"/>
      <c r="E33" s="148"/>
      <c r="F33" s="148"/>
      <c r="G33" s="148"/>
      <c r="H33" s="148"/>
      <c r="I33" s="148"/>
      <c r="J33" s="149">
        <v>24979</v>
      </c>
      <c r="K33" s="148"/>
      <c r="L33" s="149">
        <v>-17000</v>
      </c>
      <c r="M33" s="148"/>
      <c r="N33" s="148"/>
      <c r="O33" s="149">
        <v>-68.06</v>
      </c>
      <c r="P33" s="148"/>
      <c r="Q33" s="148"/>
      <c r="R33" s="149">
        <v>7979</v>
      </c>
      <c r="S33" s="148"/>
    </row>
    <row r="34" spans="2:19" ht="14.45" customHeight="1" x14ac:dyDescent="0.25">
      <c r="B34" s="42" t="s">
        <v>139</v>
      </c>
      <c r="C34" s="137" t="s">
        <v>140</v>
      </c>
      <c r="D34" s="148"/>
      <c r="E34" s="148"/>
      <c r="F34" s="148"/>
      <c r="G34" s="148"/>
      <c r="H34" s="148"/>
      <c r="I34" s="148"/>
      <c r="J34" s="149">
        <v>4929</v>
      </c>
      <c r="K34" s="148"/>
      <c r="L34" s="149">
        <v>3000</v>
      </c>
      <c r="M34" s="148"/>
      <c r="N34" s="148"/>
      <c r="O34" s="149">
        <v>60.86</v>
      </c>
      <c r="P34" s="148"/>
      <c r="Q34" s="148"/>
      <c r="R34" s="149">
        <v>7929</v>
      </c>
      <c r="S34" s="148"/>
    </row>
    <row r="35" spans="2:19" ht="15" customHeight="1" x14ac:dyDescent="0.25">
      <c r="B35" s="42" t="s">
        <v>141</v>
      </c>
      <c r="C35" s="137" t="s">
        <v>142</v>
      </c>
      <c r="D35" s="148"/>
      <c r="E35" s="148"/>
      <c r="F35" s="148"/>
      <c r="G35" s="148"/>
      <c r="H35" s="148"/>
      <c r="I35" s="148"/>
      <c r="J35" s="149">
        <v>50</v>
      </c>
      <c r="K35" s="148"/>
      <c r="L35" s="149">
        <v>0</v>
      </c>
      <c r="M35" s="148"/>
      <c r="N35" s="148"/>
      <c r="O35" s="149">
        <v>0</v>
      </c>
      <c r="P35" s="148"/>
      <c r="Q35" s="148"/>
      <c r="R35" s="149">
        <v>50</v>
      </c>
      <c r="S35" s="148"/>
    </row>
    <row r="36" spans="2:19" ht="14.45" customHeight="1" x14ac:dyDescent="0.25">
      <c r="B36" s="42" t="s">
        <v>143</v>
      </c>
      <c r="C36" s="137" t="s">
        <v>144</v>
      </c>
      <c r="D36" s="148"/>
      <c r="E36" s="148"/>
      <c r="F36" s="148"/>
      <c r="G36" s="148"/>
      <c r="H36" s="148"/>
      <c r="I36" s="148"/>
      <c r="J36" s="149">
        <v>20000</v>
      </c>
      <c r="K36" s="148"/>
      <c r="L36" s="149">
        <v>-20000</v>
      </c>
      <c r="M36" s="148"/>
      <c r="N36" s="148"/>
      <c r="O36" s="149">
        <v>-100</v>
      </c>
      <c r="P36" s="148"/>
      <c r="Q36" s="148"/>
      <c r="R36" s="149">
        <v>0</v>
      </c>
      <c r="S36" s="148"/>
    </row>
    <row r="37" spans="2:19" ht="14.45" customHeight="1" x14ac:dyDescent="0.25">
      <c r="B37" s="42" t="s">
        <v>145</v>
      </c>
      <c r="C37" s="137" t="s">
        <v>146</v>
      </c>
      <c r="D37" s="148"/>
      <c r="E37" s="148"/>
      <c r="F37" s="148"/>
      <c r="G37" s="148"/>
      <c r="H37" s="148"/>
      <c r="I37" s="148"/>
      <c r="J37" s="149">
        <v>1000</v>
      </c>
      <c r="K37" s="148"/>
      <c r="L37" s="149">
        <v>0</v>
      </c>
      <c r="M37" s="148"/>
      <c r="N37" s="148"/>
      <c r="O37" s="149">
        <v>0</v>
      </c>
      <c r="P37" s="148"/>
      <c r="Q37" s="148"/>
      <c r="R37" s="149">
        <v>1000</v>
      </c>
      <c r="S37" s="148"/>
    </row>
    <row r="38" spans="2:19" ht="14.45" customHeight="1" x14ac:dyDescent="0.25">
      <c r="B38" s="42" t="s">
        <v>147</v>
      </c>
      <c r="C38" s="137" t="s">
        <v>148</v>
      </c>
      <c r="D38" s="148"/>
      <c r="E38" s="148"/>
      <c r="F38" s="148"/>
      <c r="G38" s="148"/>
      <c r="H38" s="148"/>
      <c r="I38" s="148"/>
      <c r="J38" s="149">
        <v>400</v>
      </c>
      <c r="K38" s="148"/>
      <c r="L38" s="149">
        <v>0</v>
      </c>
      <c r="M38" s="148"/>
      <c r="N38" s="148"/>
      <c r="O38" s="149">
        <v>0</v>
      </c>
      <c r="P38" s="148"/>
      <c r="Q38" s="148"/>
      <c r="R38" s="149">
        <v>400</v>
      </c>
      <c r="S38" s="148"/>
    </row>
    <row r="39" spans="2:19" ht="14.45" customHeight="1" x14ac:dyDescent="0.25">
      <c r="B39" s="42" t="s">
        <v>149</v>
      </c>
      <c r="C39" s="137" t="s">
        <v>150</v>
      </c>
      <c r="D39" s="148"/>
      <c r="E39" s="148"/>
      <c r="F39" s="148"/>
      <c r="G39" s="148"/>
      <c r="H39" s="148"/>
      <c r="I39" s="148"/>
      <c r="J39" s="149">
        <v>600</v>
      </c>
      <c r="K39" s="148"/>
      <c r="L39" s="149">
        <v>0</v>
      </c>
      <c r="M39" s="148"/>
      <c r="N39" s="148"/>
      <c r="O39" s="149">
        <v>0</v>
      </c>
      <c r="P39" s="148"/>
      <c r="Q39" s="148"/>
      <c r="R39" s="149">
        <v>600</v>
      </c>
      <c r="S39" s="148"/>
    </row>
    <row r="40" spans="2:19" ht="14.45" customHeight="1" x14ac:dyDescent="0.25">
      <c r="B40" s="42" t="s">
        <v>151</v>
      </c>
      <c r="C40" s="137" t="s">
        <v>350</v>
      </c>
      <c r="D40" s="148"/>
      <c r="E40" s="148"/>
      <c r="F40" s="148"/>
      <c r="G40" s="148"/>
      <c r="H40" s="148"/>
      <c r="I40" s="148"/>
      <c r="J40" s="149">
        <v>730</v>
      </c>
      <c r="K40" s="148"/>
      <c r="L40" s="149">
        <v>270</v>
      </c>
      <c r="M40" s="148"/>
      <c r="N40" s="148"/>
      <c r="O40" s="149">
        <v>36.99</v>
      </c>
      <c r="P40" s="148"/>
      <c r="Q40" s="148"/>
      <c r="R40" s="149">
        <v>1000</v>
      </c>
      <c r="S40" s="148"/>
    </row>
    <row r="41" spans="2:19" ht="14.45" customHeight="1" x14ac:dyDescent="0.25">
      <c r="B41" s="42" t="s">
        <v>152</v>
      </c>
      <c r="C41" s="137" t="s">
        <v>153</v>
      </c>
      <c r="D41" s="148"/>
      <c r="E41" s="148"/>
      <c r="F41" s="148"/>
      <c r="G41" s="148"/>
      <c r="H41" s="148"/>
      <c r="I41" s="148"/>
      <c r="J41" s="149">
        <v>730</v>
      </c>
      <c r="K41" s="148"/>
      <c r="L41" s="149">
        <v>270</v>
      </c>
      <c r="M41" s="148"/>
      <c r="N41" s="148"/>
      <c r="O41" s="149">
        <v>36.99</v>
      </c>
      <c r="P41" s="148"/>
      <c r="Q41" s="148"/>
      <c r="R41" s="149">
        <v>1000</v>
      </c>
      <c r="S41" s="148"/>
    </row>
    <row r="42" spans="2:19" ht="14.45" customHeight="1" x14ac:dyDescent="0.25">
      <c r="B42" s="42" t="s">
        <v>154</v>
      </c>
      <c r="C42" s="137" t="s">
        <v>155</v>
      </c>
      <c r="D42" s="148"/>
      <c r="E42" s="148"/>
      <c r="F42" s="148"/>
      <c r="G42" s="148"/>
      <c r="H42" s="148"/>
      <c r="I42" s="148"/>
      <c r="J42" s="149">
        <v>300</v>
      </c>
      <c r="K42" s="148"/>
      <c r="L42" s="149">
        <v>0</v>
      </c>
      <c r="M42" s="148"/>
      <c r="N42" s="148"/>
      <c r="O42" s="149">
        <v>0</v>
      </c>
      <c r="P42" s="148"/>
      <c r="Q42" s="148"/>
      <c r="R42" s="149">
        <v>300</v>
      </c>
      <c r="S42" s="148"/>
    </row>
    <row r="43" spans="2:19" ht="14.45" customHeight="1" x14ac:dyDescent="0.25">
      <c r="B43" s="42" t="s">
        <v>156</v>
      </c>
      <c r="C43" s="137" t="s">
        <v>155</v>
      </c>
      <c r="D43" s="148"/>
      <c r="E43" s="148"/>
      <c r="F43" s="148"/>
      <c r="G43" s="148"/>
      <c r="H43" s="148"/>
      <c r="I43" s="148"/>
      <c r="J43" s="149">
        <v>300</v>
      </c>
      <c r="K43" s="148"/>
      <c r="L43" s="149">
        <v>0</v>
      </c>
      <c r="M43" s="148"/>
      <c r="N43" s="148"/>
      <c r="O43" s="149">
        <v>0</v>
      </c>
      <c r="P43" s="148"/>
      <c r="Q43" s="148"/>
      <c r="R43" s="149">
        <v>300</v>
      </c>
      <c r="S43" s="148"/>
    </row>
    <row r="44" spans="2:19" ht="14.45" customHeight="1" x14ac:dyDescent="0.25">
      <c r="B44" s="42" t="s">
        <v>351</v>
      </c>
      <c r="C44" s="137" t="s">
        <v>352</v>
      </c>
      <c r="D44" s="148"/>
      <c r="E44" s="148"/>
      <c r="F44" s="148"/>
      <c r="G44" s="148"/>
      <c r="H44" s="148"/>
      <c r="I44" s="148"/>
      <c r="J44" s="149">
        <v>16991</v>
      </c>
      <c r="K44" s="148"/>
      <c r="L44" s="149">
        <v>1692</v>
      </c>
      <c r="M44" s="148"/>
      <c r="N44" s="148"/>
      <c r="O44" s="149">
        <v>9.9600000000000009</v>
      </c>
      <c r="P44" s="148"/>
      <c r="Q44" s="148"/>
      <c r="R44" s="149">
        <v>18683</v>
      </c>
      <c r="S44" s="148"/>
    </row>
    <row r="45" spans="2:19" ht="14.45" customHeight="1" x14ac:dyDescent="0.25">
      <c r="B45" s="42" t="s">
        <v>157</v>
      </c>
      <c r="C45" s="137" t="s">
        <v>353</v>
      </c>
      <c r="D45" s="148"/>
      <c r="E45" s="148"/>
      <c r="F45" s="148"/>
      <c r="G45" s="148"/>
      <c r="H45" s="148"/>
      <c r="I45" s="148"/>
      <c r="J45" s="149">
        <v>2065</v>
      </c>
      <c r="K45" s="148"/>
      <c r="L45" s="149">
        <v>71</v>
      </c>
      <c r="M45" s="148"/>
      <c r="N45" s="148"/>
      <c r="O45" s="149">
        <v>3.44</v>
      </c>
      <c r="P45" s="148"/>
      <c r="Q45" s="148"/>
      <c r="R45" s="149">
        <v>2136</v>
      </c>
      <c r="S45" s="148"/>
    </row>
    <row r="46" spans="2:19" ht="14.45" customHeight="1" x14ac:dyDescent="0.25">
      <c r="B46" s="42" t="s">
        <v>158</v>
      </c>
      <c r="C46" s="137" t="s">
        <v>159</v>
      </c>
      <c r="D46" s="148"/>
      <c r="E46" s="148"/>
      <c r="F46" s="148"/>
      <c r="G46" s="148"/>
      <c r="H46" s="148"/>
      <c r="I46" s="148"/>
      <c r="J46" s="149">
        <v>1700</v>
      </c>
      <c r="K46" s="148"/>
      <c r="L46" s="149">
        <v>0</v>
      </c>
      <c r="M46" s="148"/>
      <c r="N46" s="148"/>
      <c r="O46" s="149">
        <v>0</v>
      </c>
      <c r="P46" s="148"/>
      <c r="Q46" s="148"/>
      <c r="R46" s="149">
        <v>1700</v>
      </c>
      <c r="S46" s="148"/>
    </row>
    <row r="47" spans="2:19" ht="14.45" customHeight="1" x14ac:dyDescent="0.25">
      <c r="B47" s="42" t="s">
        <v>160</v>
      </c>
      <c r="C47" s="137" t="s">
        <v>161</v>
      </c>
      <c r="D47" s="148"/>
      <c r="E47" s="148"/>
      <c r="F47" s="148"/>
      <c r="G47" s="148"/>
      <c r="H47" s="148"/>
      <c r="I47" s="148"/>
      <c r="J47" s="149">
        <v>0</v>
      </c>
      <c r="K47" s="148"/>
      <c r="L47" s="149">
        <v>71</v>
      </c>
      <c r="M47" s="148"/>
      <c r="N47" s="148"/>
      <c r="O47" s="149">
        <v>100</v>
      </c>
      <c r="P47" s="148"/>
      <c r="Q47" s="148"/>
      <c r="R47" s="149">
        <v>71</v>
      </c>
      <c r="S47" s="148"/>
    </row>
    <row r="48" spans="2:19" ht="14.45" customHeight="1" x14ac:dyDescent="0.25">
      <c r="B48" s="42" t="s">
        <v>162</v>
      </c>
      <c r="C48" s="137" t="s">
        <v>163</v>
      </c>
      <c r="D48" s="148"/>
      <c r="E48" s="148"/>
      <c r="F48" s="148"/>
      <c r="G48" s="148"/>
      <c r="H48" s="148"/>
      <c r="I48" s="148"/>
      <c r="J48" s="149">
        <v>300</v>
      </c>
      <c r="K48" s="148"/>
      <c r="L48" s="149">
        <v>0</v>
      </c>
      <c r="M48" s="148"/>
      <c r="N48" s="148"/>
      <c r="O48" s="149">
        <v>0</v>
      </c>
      <c r="P48" s="148"/>
      <c r="Q48" s="148"/>
      <c r="R48" s="149">
        <v>300</v>
      </c>
      <c r="S48" s="148"/>
    </row>
    <row r="49" spans="2:19" ht="14.45" customHeight="1" x14ac:dyDescent="0.25">
      <c r="B49" s="42" t="s">
        <v>164</v>
      </c>
      <c r="C49" s="137" t="s">
        <v>165</v>
      </c>
      <c r="D49" s="148"/>
      <c r="E49" s="148"/>
      <c r="F49" s="148"/>
      <c r="G49" s="148"/>
      <c r="H49" s="148"/>
      <c r="I49" s="148"/>
      <c r="J49" s="149">
        <v>65</v>
      </c>
      <c r="K49" s="148"/>
      <c r="L49" s="149">
        <v>0</v>
      </c>
      <c r="M49" s="148"/>
      <c r="N49" s="148"/>
      <c r="O49" s="149">
        <v>0</v>
      </c>
      <c r="P49" s="148"/>
      <c r="Q49" s="148"/>
      <c r="R49" s="149">
        <v>65</v>
      </c>
      <c r="S49" s="148"/>
    </row>
    <row r="50" spans="2:19" ht="14.45" customHeight="1" x14ac:dyDescent="0.25">
      <c r="B50" s="42" t="s">
        <v>166</v>
      </c>
      <c r="C50" s="137" t="s">
        <v>354</v>
      </c>
      <c r="D50" s="148"/>
      <c r="E50" s="148"/>
      <c r="F50" s="148"/>
      <c r="G50" s="148"/>
      <c r="H50" s="148"/>
      <c r="I50" s="148"/>
      <c r="J50" s="149">
        <v>3686</v>
      </c>
      <c r="K50" s="148"/>
      <c r="L50" s="149">
        <v>850</v>
      </c>
      <c r="M50" s="148"/>
      <c r="N50" s="148"/>
      <c r="O50" s="149">
        <v>23.06</v>
      </c>
      <c r="P50" s="148"/>
      <c r="Q50" s="148"/>
      <c r="R50" s="149">
        <v>4536</v>
      </c>
      <c r="S50" s="148"/>
    </row>
    <row r="51" spans="2:19" ht="14.45" customHeight="1" x14ac:dyDescent="0.25">
      <c r="B51" s="42" t="s">
        <v>167</v>
      </c>
      <c r="C51" s="137" t="s">
        <v>168</v>
      </c>
      <c r="D51" s="148"/>
      <c r="E51" s="148"/>
      <c r="F51" s="148"/>
      <c r="G51" s="148"/>
      <c r="H51" s="148"/>
      <c r="I51" s="148"/>
      <c r="J51" s="149">
        <v>536</v>
      </c>
      <c r="K51" s="148"/>
      <c r="L51" s="149">
        <v>0</v>
      </c>
      <c r="M51" s="148"/>
      <c r="N51" s="148"/>
      <c r="O51" s="149">
        <v>0</v>
      </c>
      <c r="P51" s="148"/>
      <c r="Q51" s="148"/>
      <c r="R51" s="149">
        <v>536</v>
      </c>
      <c r="S51" s="148"/>
    </row>
    <row r="52" spans="2:19" ht="14.45" customHeight="1" x14ac:dyDescent="0.25">
      <c r="B52" s="42" t="s">
        <v>169</v>
      </c>
      <c r="C52" s="137" t="s">
        <v>170</v>
      </c>
      <c r="D52" s="148"/>
      <c r="E52" s="148"/>
      <c r="F52" s="148"/>
      <c r="G52" s="148"/>
      <c r="H52" s="148"/>
      <c r="I52" s="148"/>
      <c r="J52" s="149">
        <v>2650</v>
      </c>
      <c r="K52" s="148"/>
      <c r="L52" s="149">
        <v>0</v>
      </c>
      <c r="M52" s="148"/>
      <c r="N52" s="148"/>
      <c r="O52" s="149">
        <v>0</v>
      </c>
      <c r="P52" s="148"/>
      <c r="Q52" s="148"/>
      <c r="R52" s="149">
        <v>2650</v>
      </c>
      <c r="S52" s="148"/>
    </row>
    <row r="53" spans="2:19" ht="14.45" customHeight="1" x14ac:dyDescent="0.25">
      <c r="B53" s="42" t="s">
        <v>171</v>
      </c>
      <c r="C53" s="137" t="s">
        <v>172</v>
      </c>
      <c r="D53" s="148"/>
      <c r="E53" s="148"/>
      <c r="F53" s="148"/>
      <c r="G53" s="148"/>
      <c r="H53" s="148"/>
      <c r="I53" s="148"/>
      <c r="J53" s="149">
        <v>500</v>
      </c>
      <c r="K53" s="148"/>
      <c r="L53" s="149">
        <v>850</v>
      </c>
      <c r="M53" s="148"/>
      <c r="N53" s="148"/>
      <c r="O53" s="149">
        <v>170</v>
      </c>
      <c r="P53" s="148"/>
      <c r="Q53" s="148"/>
      <c r="R53" s="149">
        <v>1350</v>
      </c>
      <c r="S53" s="148"/>
    </row>
    <row r="54" spans="2:19" ht="14.45" customHeight="1" x14ac:dyDescent="0.25">
      <c r="B54" s="42" t="s">
        <v>173</v>
      </c>
      <c r="C54" s="137" t="s">
        <v>174</v>
      </c>
      <c r="D54" s="148"/>
      <c r="E54" s="148"/>
      <c r="F54" s="148"/>
      <c r="G54" s="148"/>
      <c r="H54" s="148"/>
      <c r="I54" s="148"/>
      <c r="J54" s="149">
        <v>0</v>
      </c>
      <c r="K54" s="148"/>
      <c r="L54" s="149">
        <v>780</v>
      </c>
      <c r="M54" s="148"/>
      <c r="N54" s="148"/>
      <c r="O54" s="149">
        <v>100</v>
      </c>
      <c r="P54" s="148"/>
      <c r="Q54" s="148"/>
      <c r="R54" s="149">
        <v>780</v>
      </c>
      <c r="S54" s="148"/>
    </row>
    <row r="55" spans="2:19" ht="14.45" customHeight="1" x14ac:dyDescent="0.25">
      <c r="B55" s="42" t="s">
        <v>175</v>
      </c>
      <c r="C55" s="137" t="s">
        <v>176</v>
      </c>
      <c r="D55" s="148"/>
      <c r="E55" s="148"/>
      <c r="F55" s="148"/>
      <c r="G55" s="148"/>
      <c r="H55" s="148"/>
      <c r="I55" s="148"/>
      <c r="J55" s="149">
        <v>0</v>
      </c>
      <c r="K55" s="148"/>
      <c r="L55" s="149">
        <v>780</v>
      </c>
      <c r="M55" s="148"/>
      <c r="N55" s="148"/>
      <c r="O55" s="149">
        <v>100</v>
      </c>
      <c r="P55" s="148"/>
      <c r="Q55" s="148"/>
      <c r="R55" s="149">
        <v>780</v>
      </c>
      <c r="S55" s="148"/>
    </row>
    <row r="56" spans="2:19" ht="14.45" customHeight="1" x14ac:dyDescent="0.25">
      <c r="B56" s="42" t="s">
        <v>177</v>
      </c>
      <c r="C56" s="137" t="s">
        <v>178</v>
      </c>
      <c r="D56" s="148"/>
      <c r="E56" s="148"/>
      <c r="F56" s="148"/>
      <c r="G56" s="148"/>
      <c r="H56" s="148"/>
      <c r="I56" s="148"/>
      <c r="J56" s="149">
        <v>5440</v>
      </c>
      <c r="K56" s="148"/>
      <c r="L56" s="149">
        <v>-539</v>
      </c>
      <c r="M56" s="148"/>
      <c r="N56" s="148"/>
      <c r="O56" s="149">
        <v>-9.91</v>
      </c>
      <c r="P56" s="148"/>
      <c r="Q56" s="148"/>
      <c r="R56" s="149">
        <v>4901</v>
      </c>
      <c r="S56" s="148"/>
    </row>
    <row r="57" spans="2:19" ht="15" customHeight="1" x14ac:dyDescent="0.25">
      <c r="B57" s="42" t="s">
        <v>179</v>
      </c>
      <c r="C57" s="137" t="s">
        <v>180</v>
      </c>
      <c r="D57" s="148"/>
      <c r="E57" s="148"/>
      <c r="F57" s="148"/>
      <c r="G57" s="148"/>
      <c r="H57" s="148"/>
      <c r="I57" s="148"/>
      <c r="J57" s="149">
        <v>2400</v>
      </c>
      <c r="K57" s="148"/>
      <c r="L57" s="149">
        <v>-700</v>
      </c>
      <c r="M57" s="148"/>
      <c r="N57" s="148"/>
      <c r="O57" s="149">
        <v>-29.17</v>
      </c>
      <c r="P57" s="148"/>
      <c r="Q57" s="148"/>
      <c r="R57" s="149">
        <v>1700</v>
      </c>
      <c r="S57" s="148"/>
    </row>
    <row r="58" spans="2:19" ht="14.45" customHeight="1" x14ac:dyDescent="0.25">
      <c r="B58" s="42" t="s">
        <v>181</v>
      </c>
      <c r="C58" s="137" t="s">
        <v>182</v>
      </c>
      <c r="D58" s="148"/>
      <c r="E58" s="148"/>
      <c r="F58" s="148"/>
      <c r="G58" s="148"/>
      <c r="H58" s="148"/>
      <c r="I58" s="148"/>
      <c r="J58" s="149">
        <v>1800</v>
      </c>
      <c r="K58" s="148"/>
      <c r="L58" s="149">
        <v>240</v>
      </c>
      <c r="M58" s="148"/>
      <c r="N58" s="148"/>
      <c r="O58" s="149">
        <v>13.33</v>
      </c>
      <c r="P58" s="148"/>
      <c r="Q58" s="148"/>
      <c r="R58" s="149">
        <v>2040</v>
      </c>
      <c r="S58" s="148"/>
    </row>
    <row r="59" spans="2:19" ht="14.45" customHeight="1" x14ac:dyDescent="0.25">
      <c r="B59" s="42" t="s">
        <v>183</v>
      </c>
      <c r="C59" s="137" t="s">
        <v>184</v>
      </c>
      <c r="D59" s="148"/>
      <c r="E59" s="148"/>
      <c r="F59" s="148"/>
      <c r="G59" s="148"/>
      <c r="H59" s="148"/>
      <c r="I59" s="148"/>
      <c r="J59" s="149">
        <v>440</v>
      </c>
      <c r="K59" s="148"/>
      <c r="L59" s="149">
        <v>0</v>
      </c>
      <c r="M59" s="148"/>
      <c r="N59" s="148"/>
      <c r="O59" s="149">
        <v>0</v>
      </c>
      <c r="P59" s="148"/>
      <c r="Q59" s="148"/>
      <c r="R59" s="149">
        <v>440</v>
      </c>
      <c r="S59" s="148"/>
    </row>
    <row r="60" spans="2:19" ht="14.45" customHeight="1" x14ac:dyDescent="0.25">
      <c r="B60" s="42" t="s">
        <v>185</v>
      </c>
      <c r="C60" s="137" t="s">
        <v>186</v>
      </c>
      <c r="D60" s="148"/>
      <c r="E60" s="148"/>
      <c r="F60" s="148"/>
      <c r="G60" s="148"/>
      <c r="H60" s="148"/>
      <c r="I60" s="148"/>
      <c r="J60" s="149">
        <v>800</v>
      </c>
      <c r="K60" s="148"/>
      <c r="L60" s="149">
        <v>-79</v>
      </c>
      <c r="M60" s="148"/>
      <c r="N60" s="148"/>
      <c r="O60" s="149">
        <v>-9.8800000000000008</v>
      </c>
      <c r="P60" s="148"/>
      <c r="Q60" s="148"/>
      <c r="R60" s="149">
        <v>721</v>
      </c>
      <c r="S60" s="148"/>
    </row>
    <row r="61" spans="2:19" ht="14.45" customHeight="1" x14ac:dyDescent="0.25">
      <c r="B61" s="42" t="s">
        <v>187</v>
      </c>
      <c r="C61" s="137" t="s">
        <v>188</v>
      </c>
      <c r="D61" s="148"/>
      <c r="E61" s="148"/>
      <c r="F61" s="148"/>
      <c r="G61" s="148"/>
      <c r="H61" s="148"/>
      <c r="I61" s="148"/>
      <c r="J61" s="149">
        <v>2400</v>
      </c>
      <c r="K61" s="148"/>
      <c r="L61" s="149">
        <v>-170</v>
      </c>
      <c r="M61" s="148"/>
      <c r="N61" s="148"/>
      <c r="O61" s="149">
        <v>-7.08</v>
      </c>
      <c r="P61" s="148"/>
      <c r="Q61" s="148"/>
      <c r="R61" s="149">
        <v>2230</v>
      </c>
      <c r="S61" s="148"/>
    </row>
    <row r="62" spans="2:19" ht="14.45" customHeight="1" x14ac:dyDescent="0.25">
      <c r="B62" s="42" t="s">
        <v>189</v>
      </c>
      <c r="C62" s="137" t="s">
        <v>190</v>
      </c>
      <c r="D62" s="148"/>
      <c r="E62" s="148"/>
      <c r="F62" s="148"/>
      <c r="G62" s="148"/>
      <c r="H62" s="148"/>
      <c r="I62" s="148"/>
      <c r="J62" s="149">
        <v>2400</v>
      </c>
      <c r="K62" s="148"/>
      <c r="L62" s="149">
        <v>-170</v>
      </c>
      <c r="M62" s="148"/>
      <c r="N62" s="148"/>
      <c r="O62" s="149">
        <v>-7.08</v>
      </c>
      <c r="P62" s="148"/>
      <c r="Q62" s="148"/>
      <c r="R62" s="149">
        <v>2230</v>
      </c>
      <c r="S62" s="148"/>
    </row>
    <row r="63" spans="2:19" ht="14.45" customHeight="1" x14ac:dyDescent="0.25">
      <c r="B63" s="42" t="s">
        <v>191</v>
      </c>
      <c r="C63" s="137" t="s">
        <v>192</v>
      </c>
      <c r="D63" s="148"/>
      <c r="E63" s="148"/>
      <c r="F63" s="148"/>
      <c r="G63" s="148"/>
      <c r="H63" s="148"/>
      <c r="I63" s="148"/>
      <c r="J63" s="149">
        <v>1600</v>
      </c>
      <c r="K63" s="148"/>
      <c r="L63" s="149">
        <v>0</v>
      </c>
      <c r="M63" s="148"/>
      <c r="N63" s="148"/>
      <c r="O63" s="149">
        <v>0</v>
      </c>
      <c r="P63" s="148"/>
      <c r="Q63" s="148"/>
      <c r="R63" s="149">
        <v>1600</v>
      </c>
      <c r="S63" s="148"/>
    </row>
    <row r="64" spans="2:19" ht="14.45" customHeight="1" x14ac:dyDescent="0.25">
      <c r="B64" s="42" t="s">
        <v>193</v>
      </c>
      <c r="C64" s="137" t="s">
        <v>194</v>
      </c>
      <c r="D64" s="148"/>
      <c r="E64" s="148"/>
      <c r="F64" s="148"/>
      <c r="G64" s="148"/>
      <c r="H64" s="148"/>
      <c r="I64" s="148"/>
      <c r="J64" s="149">
        <v>1600</v>
      </c>
      <c r="K64" s="148"/>
      <c r="L64" s="149">
        <v>0</v>
      </c>
      <c r="M64" s="148"/>
      <c r="N64" s="148"/>
      <c r="O64" s="149">
        <v>0</v>
      </c>
      <c r="P64" s="148"/>
      <c r="Q64" s="148"/>
      <c r="R64" s="149">
        <v>1600</v>
      </c>
      <c r="S64" s="148"/>
    </row>
    <row r="65" spans="2:19" ht="14.45" customHeight="1" x14ac:dyDescent="0.25">
      <c r="B65" s="42" t="s">
        <v>195</v>
      </c>
      <c r="C65" s="137" t="s">
        <v>196</v>
      </c>
      <c r="D65" s="148"/>
      <c r="E65" s="148"/>
      <c r="F65" s="148"/>
      <c r="G65" s="148"/>
      <c r="H65" s="148"/>
      <c r="I65" s="148"/>
      <c r="J65" s="149">
        <v>1800</v>
      </c>
      <c r="K65" s="148"/>
      <c r="L65" s="149">
        <v>700</v>
      </c>
      <c r="M65" s="148"/>
      <c r="N65" s="148"/>
      <c r="O65" s="149">
        <v>38.89</v>
      </c>
      <c r="P65" s="148"/>
      <c r="Q65" s="148"/>
      <c r="R65" s="149">
        <v>2500</v>
      </c>
      <c r="S65" s="148"/>
    </row>
    <row r="66" spans="2:19" ht="14.45" customHeight="1" x14ac:dyDescent="0.25">
      <c r="B66" s="42" t="s">
        <v>197</v>
      </c>
      <c r="C66" s="137" t="s">
        <v>198</v>
      </c>
      <c r="D66" s="148"/>
      <c r="E66" s="148"/>
      <c r="F66" s="148"/>
      <c r="G66" s="148"/>
      <c r="H66" s="148"/>
      <c r="I66" s="148"/>
      <c r="J66" s="149">
        <v>1800</v>
      </c>
      <c r="K66" s="148"/>
      <c r="L66" s="149">
        <v>700</v>
      </c>
      <c r="M66" s="148"/>
      <c r="N66" s="148"/>
      <c r="O66" s="149">
        <v>38.89</v>
      </c>
      <c r="P66" s="148"/>
      <c r="Q66" s="148"/>
      <c r="R66" s="149">
        <v>2500</v>
      </c>
      <c r="S66" s="148"/>
    </row>
    <row r="67" spans="2:19" ht="14.45" customHeight="1" x14ac:dyDescent="0.25">
      <c r="B67" s="42" t="s">
        <v>355</v>
      </c>
      <c r="C67" s="137" t="s">
        <v>199</v>
      </c>
      <c r="D67" s="148"/>
      <c r="E67" s="148"/>
      <c r="F67" s="148"/>
      <c r="G67" s="148"/>
      <c r="H67" s="148"/>
      <c r="I67" s="148"/>
      <c r="J67" s="149">
        <v>850</v>
      </c>
      <c r="K67" s="148"/>
      <c r="L67" s="149">
        <v>447</v>
      </c>
      <c r="M67" s="148"/>
      <c r="N67" s="148"/>
      <c r="O67" s="149">
        <v>52.59</v>
      </c>
      <c r="P67" s="148"/>
      <c r="Q67" s="148"/>
      <c r="R67" s="149">
        <v>1297</v>
      </c>
      <c r="S67" s="148"/>
    </row>
    <row r="68" spans="2:19" ht="14.45" customHeight="1" x14ac:dyDescent="0.25">
      <c r="B68" s="42" t="s">
        <v>200</v>
      </c>
      <c r="C68" s="137" t="s">
        <v>201</v>
      </c>
      <c r="D68" s="148"/>
      <c r="E68" s="148"/>
      <c r="F68" s="148"/>
      <c r="G68" s="148"/>
      <c r="H68" s="148"/>
      <c r="I68" s="148"/>
      <c r="J68" s="149">
        <v>250</v>
      </c>
      <c r="K68" s="148"/>
      <c r="L68" s="149">
        <v>0</v>
      </c>
      <c r="M68" s="148"/>
      <c r="N68" s="148"/>
      <c r="O68" s="149">
        <v>0</v>
      </c>
      <c r="P68" s="148"/>
      <c r="Q68" s="148"/>
      <c r="R68" s="149">
        <v>250</v>
      </c>
      <c r="S68" s="148"/>
    </row>
    <row r="69" spans="2:19" ht="36.6" customHeight="1" x14ac:dyDescent="0.25">
      <c r="B69" s="42" t="s">
        <v>202</v>
      </c>
      <c r="C69" s="137" t="s">
        <v>203</v>
      </c>
      <c r="D69" s="148"/>
      <c r="E69" s="148"/>
      <c r="F69" s="148"/>
      <c r="G69" s="148"/>
      <c r="H69" s="148"/>
      <c r="I69" s="148"/>
      <c r="J69" s="149">
        <v>250</v>
      </c>
      <c r="K69" s="148"/>
      <c r="L69" s="149">
        <v>0</v>
      </c>
      <c r="M69" s="148"/>
      <c r="N69" s="148"/>
      <c r="O69" s="149">
        <v>0</v>
      </c>
      <c r="P69" s="148"/>
      <c r="Q69" s="148"/>
      <c r="R69" s="149">
        <v>250</v>
      </c>
      <c r="S69" s="148"/>
    </row>
    <row r="70" spans="2:19" ht="14.45" customHeight="1" x14ac:dyDescent="0.25">
      <c r="B70" s="42" t="s">
        <v>204</v>
      </c>
      <c r="C70" s="137" t="s">
        <v>199</v>
      </c>
      <c r="D70" s="148"/>
      <c r="E70" s="148"/>
      <c r="F70" s="148"/>
      <c r="G70" s="148"/>
      <c r="H70" s="148"/>
      <c r="I70" s="148"/>
      <c r="J70" s="149">
        <v>600</v>
      </c>
      <c r="K70" s="148"/>
      <c r="L70" s="149">
        <v>447</v>
      </c>
      <c r="M70" s="148"/>
      <c r="N70" s="148"/>
      <c r="O70" s="149">
        <v>74.5</v>
      </c>
      <c r="P70" s="148"/>
      <c r="Q70" s="148"/>
      <c r="R70" s="149">
        <v>1047</v>
      </c>
      <c r="S70" s="148"/>
    </row>
    <row r="71" spans="2:19" ht="33.75" customHeight="1" x14ac:dyDescent="0.25">
      <c r="B71" s="42" t="s">
        <v>205</v>
      </c>
      <c r="C71" s="137" t="s">
        <v>206</v>
      </c>
      <c r="D71" s="148"/>
      <c r="E71" s="148"/>
      <c r="F71" s="148"/>
      <c r="G71" s="148"/>
      <c r="H71" s="148"/>
      <c r="I71" s="148"/>
      <c r="J71" s="149">
        <v>300</v>
      </c>
      <c r="K71" s="148"/>
      <c r="L71" s="149">
        <v>0</v>
      </c>
      <c r="M71" s="148"/>
      <c r="N71" s="148"/>
      <c r="O71" s="149">
        <v>0</v>
      </c>
      <c r="P71" s="148"/>
      <c r="Q71" s="148"/>
      <c r="R71" s="149">
        <v>300</v>
      </c>
      <c r="S71" s="148"/>
    </row>
    <row r="72" spans="2:19" ht="14.45" customHeight="1" x14ac:dyDescent="0.25">
      <c r="B72" s="42" t="s">
        <v>268</v>
      </c>
      <c r="C72" s="137" t="s">
        <v>199</v>
      </c>
      <c r="D72" s="148"/>
      <c r="E72" s="148"/>
      <c r="F72" s="148"/>
      <c r="G72" s="148"/>
      <c r="H72" s="148"/>
      <c r="I72" s="148"/>
      <c r="J72" s="149">
        <v>300</v>
      </c>
      <c r="K72" s="148"/>
      <c r="L72" s="149">
        <v>447</v>
      </c>
      <c r="M72" s="148"/>
      <c r="N72" s="148"/>
      <c r="O72" s="149">
        <v>149</v>
      </c>
      <c r="P72" s="148"/>
      <c r="Q72" s="148"/>
      <c r="R72" s="149">
        <v>747</v>
      </c>
      <c r="S72" s="148"/>
    </row>
    <row r="73" spans="2:19" ht="14.45" customHeight="1" x14ac:dyDescent="0.25">
      <c r="B73" s="42" t="s">
        <v>207</v>
      </c>
      <c r="C73" s="137" t="s">
        <v>50</v>
      </c>
      <c r="D73" s="148"/>
      <c r="E73" s="148"/>
      <c r="F73" s="148"/>
      <c r="G73" s="148"/>
      <c r="H73" s="148"/>
      <c r="I73" s="148"/>
      <c r="J73" s="149">
        <v>450</v>
      </c>
      <c r="K73" s="148"/>
      <c r="L73" s="149">
        <v>-210</v>
      </c>
      <c r="M73" s="148"/>
      <c r="N73" s="148"/>
      <c r="O73" s="149">
        <v>-46.67</v>
      </c>
      <c r="P73" s="148"/>
      <c r="Q73" s="148"/>
      <c r="R73" s="149">
        <v>240</v>
      </c>
      <c r="S73" s="148"/>
    </row>
    <row r="74" spans="2:19" ht="39" customHeight="1" x14ac:dyDescent="0.25">
      <c r="B74" s="42" t="s">
        <v>356</v>
      </c>
      <c r="C74" s="137" t="s">
        <v>357</v>
      </c>
      <c r="D74" s="148"/>
      <c r="E74" s="148"/>
      <c r="F74" s="148"/>
      <c r="G74" s="148"/>
      <c r="H74" s="148"/>
      <c r="I74" s="148"/>
      <c r="J74" s="149">
        <v>450</v>
      </c>
      <c r="K74" s="148"/>
      <c r="L74" s="149">
        <v>-210</v>
      </c>
      <c r="M74" s="148"/>
      <c r="N74" s="148"/>
      <c r="O74" s="149">
        <v>-46.67</v>
      </c>
      <c r="P74" s="148"/>
      <c r="Q74" s="148"/>
      <c r="R74" s="149">
        <v>240</v>
      </c>
      <c r="S74" s="148"/>
    </row>
    <row r="75" spans="2:19" ht="14.45" customHeight="1" x14ac:dyDescent="0.25">
      <c r="B75" s="42" t="s">
        <v>208</v>
      </c>
      <c r="C75" s="137" t="s">
        <v>209</v>
      </c>
      <c r="D75" s="148"/>
      <c r="E75" s="148"/>
      <c r="F75" s="148"/>
      <c r="G75" s="148"/>
      <c r="H75" s="148"/>
      <c r="I75" s="148"/>
      <c r="J75" s="149">
        <v>450</v>
      </c>
      <c r="K75" s="148"/>
      <c r="L75" s="149">
        <v>-210</v>
      </c>
      <c r="M75" s="148"/>
      <c r="N75" s="148"/>
      <c r="O75" s="149">
        <v>-46.67</v>
      </c>
      <c r="P75" s="148"/>
      <c r="Q75" s="148"/>
      <c r="R75" s="149">
        <v>240</v>
      </c>
      <c r="S75" s="148"/>
    </row>
    <row r="76" spans="2:19" ht="30.75" customHeight="1" x14ac:dyDescent="0.25">
      <c r="B76" s="42" t="s">
        <v>210</v>
      </c>
      <c r="C76" s="137" t="s">
        <v>211</v>
      </c>
      <c r="D76" s="148"/>
      <c r="E76" s="148"/>
      <c r="F76" s="148"/>
      <c r="G76" s="148"/>
      <c r="H76" s="148"/>
      <c r="I76" s="148"/>
      <c r="J76" s="149">
        <v>450</v>
      </c>
      <c r="K76" s="148"/>
      <c r="L76" s="149">
        <v>-210</v>
      </c>
      <c r="M76" s="148"/>
      <c r="N76" s="148"/>
      <c r="O76" s="149">
        <v>-46.67</v>
      </c>
      <c r="P76" s="148"/>
      <c r="Q76" s="148"/>
      <c r="R76" s="149">
        <v>240</v>
      </c>
      <c r="S76" s="148"/>
    </row>
    <row r="77" spans="2:19" ht="38.25" customHeight="1" x14ac:dyDescent="0.25">
      <c r="B77" s="42" t="s">
        <v>212</v>
      </c>
      <c r="C77" s="137" t="s">
        <v>213</v>
      </c>
      <c r="D77" s="148"/>
      <c r="E77" s="148"/>
      <c r="F77" s="148"/>
      <c r="G77" s="148"/>
      <c r="H77" s="148"/>
      <c r="I77" s="148"/>
      <c r="J77" s="149">
        <v>0</v>
      </c>
      <c r="K77" s="148"/>
      <c r="L77" s="149">
        <v>0</v>
      </c>
      <c r="M77" s="148"/>
      <c r="N77" s="148"/>
      <c r="O77" s="149">
        <v>0</v>
      </c>
      <c r="P77" s="148"/>
      <c r="Q77" s="148"/>
      <c r="R77" s="149">
        <v>0</v>
      </c>
      <c r="S77" s="148"/>
    </row>
    <row r="78" spans="2:19" ht="50.45" customHeight="1" x14ac:dyDescent="0.25">
      <c r="B78" s="42" t="s">
        <v>329</v>
      </c>
      <c r="C78" s="137" t="s">
        <v>330</v>
      </c>
      <c r="D78" s="148"/>
      <c r="E78" s="148"/>
      <c r="F78" s="148"/>
      <c r="G78" s="148"/>
      <c r="H78" s="148"/>
      <c r="I78" s="148"/>
      <c r="J78" s="149">
        <v>0</v>
      </c>
      <c r="K78" s="148"/>
      <c r="L78" s="149">
        <v>0</v>
      </c>
      <c r="M78" s="148"/>
      <c r="N78" s="148"/>
      <c r="O78" s="149">
        <v>0</v>
      </c>
      <c r="P78" s="148"/>
      <c r="Q78" s="148"/>
      <c r="R78" s="149">
        <v>0</v>
      </c>
      <c r="S78" s="148"/>
    </row>
    <row r="79" spans="2:19" ht="27.6" customHeight="1" x14ac:dyDescent="0.25">
      <c r="B79" s="42" t="s">
        <v>345</v>
      </c>
      <c r="C79" s="137" t="s">
        <v>7</v>
      </c>
      <c r="D79" s="148"/>
      <c r="E79" s="148"/>
      <c r="F79" s="148"/>
      <c r="G79" s="148"/>
      <c r="H79" s="148"/>
      <c r="I79" s="148"/>
      <c r="J79" s="149">
        <v>0</v>
      </c>
      <c r="K79" s="148"/>
      <c r="L79" s="149">
        <v>0</v>
      </c>
      <c r="M79" s="148"/>
      <c r="N79" s="148"/>
      <c r="O79" s="149">
        <v>0</v>
      </c>
      <c r="P79" s="148"/>
      <c r="Q79" s="148"/>
      <c r="R79" s="149">
        <v>0</v>
      </c>
      <c r="S79" s="148"/>
    </row>
    <row r="80" spans="2:19" ht="27.6" customHeight="1" x14ac:dyDescent="0.25">
      <c r="B80" s="42" t="s">
        <v>100</v>
      </c>
      <c r="C80" s="137" t="s">
        <v>16</v>
      </c>
      <c r="D80" s="148"/>
      <c r="E80" s="148"/>
      <c r="F80" s="148"/>
      <c r="G80" s="148"/>
      <c r="H80" s="148"/>
      <c r="I80" s="148"/>
      <c r="J80" s="149">
        <v>0</v>
      </c>
      <c r="K80" s="148"/>
      <c r="L80" s="149">
        <v>0</v>
      </c>
      <c r="M80" s="148"/>
      <c r="N80" s="148"/>
      <c r="O80" s="149">
        <v>0</v>
      </c>
      <c r="P80" s="148"/>
      <c r="Q80" s="148"/>
      <c r="R80" s="149">
        <v>0</v>
      </c>
      <c r="S80" s="148"/>
    </row>
    <row r="81" spans="2:19" ht="14.45" customHeight="1" x14ac:dyDescent="0.25">
      <c r="B81" s="42" t="s">
        <v>351</v>
      </c>
      <c r="C81" s="137" t="s">
        <v>352</v>
      </c>
      <c r="D81" s="148"/>
      <c r="E81" s="148"/>
      <c r="F81" s="148"/>
      <c r="G81" s="148"/>
      <c r="H81" s="148"/>
      <c r="I81" s="148"/>
      <c r="J81" s="149">
        <v>0</v>
      </c>
      <c r="K81" s="148"/>
      <c r="L81" s="149">
        <v>0</v>
      </c>
      <c r="M81" s="148"/>
      <c r="N81" s="148"/>
      <c r="O81" s="149">
        <v>0</v>
      </c>
      <c r="P81" s="148"/>
      <c r="Q81" s="148"/>
      <c r="R81" s="149">
        <v>0</v>
      </c>
      <c r="S81" s="148"/>
    </row>
    <row r="82" spans="2:19" ht="14.45" customHeight="1" x14ac:dyDescent="0.25">
      <c r="B82" s="42" t="s">
        <v>166</v>
      </c>
      <c r="C82" s="137" t="s">
        <v>354</v>
      </c>
      <c r="D82" s="148"/>
      <c r="E82" s="148"/>
      <c r="F82" s="148"/>
      <c r="G82" s="148"/>
      <c r="H82" s="148"/>
      <c r="I82" s="148"/>
      <c r="J82" s="149">
        <v>0</v>
      </c>
      <c r="K82" s="148"/>
      <c r="L82" s="149">
        <v>0</v>
      </c>
      <c r="M82" s="148"/>
      <c r="N82" s="148"/>
      <c r="O82" s="149">
        <v>0</v>
      </c>
      <c r="P82" s="148"/>
      <c r="Q82" s="148"/>
      <c r="R82" s="149">
        <v>0</v>
      </c>
      <c r="S82" s="148"/>
    </row>
    <row r="83" spans="2:19" ht="14.45" customHeight="1" x14ac:dyDescent="0.25">
      <c r="B83" s="42" t="s">
        <v>167</v>
      </c>
      <c r="C83" s="137" t="s">
        <v>168</v>
      </c>
      <c r="D83" s="148"/>
      <c r="E83" s="148"/>
      <c r="F83" s="148"/>
      <c r="G83" s="148"/>
      <c r="H83" s="148"/>
      <c r="I83" s="148"/>
      <c r="J83" s="149">
        <v>0</v>
      </c>
      <c r="K83" s="148"/>
      <c r="L83" s="149">
        <v>0</v>
      </c>
      <c r="M83" s="148"/>
      <c r="N83" s="148"/>
      <c r="O83" s="149">
        <v>0</v>
      </c>
      <c r="P83" s="148"/>
      <c r="Q83" s="148"/>
      <c r="R83" s="149">
        <v>0</v>
      </c>
      <c r="S83" s="148"/>
    </row>
    <row r="84" spans="2:19" ht="40.5" customHeight="1" x14ac:dyDescent="0.25">
      <c r="B84" s="42" t="s">
        <v>68</v>
      </c>
      <c r="C84" s="137" t="s">
        <v>214</v>
      </c>
      <c r="D84" s="148"/>
      <c r="E84" s="148"/>
      <c r="F84" s="148"/>
      <c r="G84" s="148"/>
      <c r="H84" s="148"/>
      <c r="I84" s="148"/>
      <c r="J84" s="149">
        <v>3200</v>
      </c>
      <c r="K84" s="148"/>
      <c r="L84" s="149">
        <v>18800</v>
      </c>
      <c r="M84" s="148"/>
      <c r="N84" s="148"/>
      <c r="O84" s="149">
        <v>587.5</v>
      </c>
      <c r="P84" s="148"/>
      <c r="Q84" s="148"/>
      <c r="R84" s="149">
        <v>22000</v>
      </c>
      <c r="S84" s="148"/>
    </row>
    <row r="85" spans="2:19" ht="37.9" customHeight="1" x14ac:dyDescent="0.25">
      <c r="B85" s="42" t="s">
        <v>329</v>
      </c>
      <c r="C85" s="137" t="s">
        <v>330</v>
      </c>
      <c r="D85" s="148"/>
      <c r="E85" s="148"/>
      <c r="F85" s="148"/>
      <c r="G85" s="148"/>
      <c r="H85" s="148"/>
      <c r="I85" s="148"/>
      <c r="J85" s="149">
        <v>3200</v>
      </c>
      <c r="K85" s="148"/>
      <c r="L85" s="149">
        <v>18800</v>
      </c>
      <c r="M85" s="148"/>
      <c r="N85" s="148"/>
      <c r="O85" s="149">
        <v>587.5</v>
      </c>
      <c r="P85" s="148"/>
      <c r="Q85" s="148"/>
      <c r="R85" s="149">
        <v>22000</v>
      </c>
      <c r="S85" s="148"/>
    </row>
    <row r="86" spans="2:19" ht="49.15" customHeight="1" x14ac:dyDescent="0.25">
      <c r="B86" s="42" t="s">
        <v>358</v>
      </c>
      <c r="C86" s="137" t="s">
        <v>9</v>
      </c>
      <c r="D86" s="148"/>
      <c r="E86" s="148"/>
      <c r="F86" s="148"/>
      <c r="G86" s="148"/>
      <c r="H86" s="148"/>
      <c r="I86" s="148"/>
      <c r="J86" s="149">
        <v>3200</v>
      </c>
      <c r="K86" s="148"/>
      <c r="L86" s="149">
        <v>18800</v>
      </c>
      <c r="M86" s="148"/>
      <c r="N86" s="148"/>
      <c r="O86" s="149">
        <v>587.5</v>
      </c>
      <c r="P86" s="148"/>
      <c r="Q86" s="148"/>
      <c r="R86" s="149">
        <v>22000</v>
      </c>
      <c r="S86" s="148"/>
    </row>
    <row r="87" spans="2:19" ht="27.6" customHeight="1" x14ac:dyDescent="0.25">
      <c r="B87" s="42" t="s">
        <v>215</v>
      </c>
      <c r="C87" s="137" t="s">
        <v>22</v>
      </c>
      <c r="D87" s="148"/>
      <c r="E87" s="148"/>
      <c r="F87" s="148"/>
      <c r="G87" s="148"/>
      <c r="H87" s="148"/>
      <c r="I87" s="148"/>
      <c r="J87" s="149">
        <v>3200</v>
      </c>
      <c r="K87" s="148"/>
      <c r="L87" s="149">
        <v>18800</v>
      </c>
      <c r="M87" s="148"/>
      <c r="N87" s="148"/>
      <c r="O87" s="149">
        <v>587.5</v>
      </c>
      <c r="P87" s="148"/>
      <c r="Q87" s="148"/>
      <c r="R87" s="149">
        <v>22000</v>
      </c>
      <c r="S87" s="148"/>
    </row>
    <row r="88" spans="2:19" ht="27.6" customHeight="1" x14ac:dyDescent="0.25">
      <c r="B88" s="42" t="s">
        <v>359</v>
      </c>
      <c r="C88" s="137" t="s">
        <v>360</v>
      </c>
      <c r="D88" s="148"/>
      <c r="E88" s="148"/>
      <c r="F88" s="148"/>
      <c r="G88" s="148"/>
      <c r="H88" s="148"/>
      <c r="I88" s="148"/>
      <c r="J88" s="149">
        <v>3200</v>
      </c>
      <c r="K88" s="148"/>
      <c r="L88" s="149">
        <v>18800</v>
      </c>
      <c r="M88" s="148"/>
      <c r="N88" s="148"/>
      <c r="O88" s="149">
        <v>587.5</v>
      </c>
      <c r="P88" s="148"/>
      <c r="Q88" s="148"/>
      <c r="R88" s="149">
        <v>22000</v>
      </c>
      <c r="S88" s="148"/>
    </row>
    <row r="89" spans="2:19" ht="14.45" customHeight="1" x14ac:dyDescent="0.25">
      <c r="B89" s="42" t="s">
        <v>216</v>
      </c>
      <c r="C89" s="137" t="s">
        <v>217</v>
      </c>
      <c r="D89" s="148"/>
      <c r="E89" s="148"/>
      <c r="F89" s="148"/>
      <c r="G89" s="148"/>
      <c r="H89" s="148"/>
      <c r="I89" s="148"/>
      <c r="J89" s="149">
        <v>1600</v>
      </c>
      <c r="K89" s="148"/>
      <c r="L89" s="149">
        <v>18800</v>
      </c>
      <c r="M89" s="148"/>
      <c r="N89" s="148"/>
      <c r="O89" s="149">
        <v>1175</v>
      </c>
      <c r="P89" s="148"/>
      <c r="Q89" s="148"/>
      <c r="R89" s="149">
        <v>20400</v>
      </c>
      <c r="S89" s="148"/>
    </row>
    <row r="90" spans="2:19" ht="14.45" customHeight="1" x14ac:dyDescent="0.25">
      <c r="B90" s="42" t="s">
        <v>218</v>
      </c>
      <c r="C90" s="137" t="s">
        <v>219</v>
      </c>
      <c r="D90" s="148"/>
      <c r="E90" s="148"/>
      <c r="F90" s="148"/>
      <c r="G90" s="148"/>
      <c r="H90" s="148"/>
      <c r="I90" s="148"/>
      <c r="J90" s="149">
        <v>1400</v>
      </c>
      <c r="K90" s="148"/>
      <c r="L90" s="149">
        <v>16000</v>
      </c>
      <c r="M90" s="148"/>
      <c r="N90" s="148"/>
      <c r="O90" s="149">
        <v>1142.8599999999999</v>
      </c>
      <c r="P90" s="148"/>
      <c r="Q90" s="148"/>
      <c r="R90" s="149">
        <v>17400</v>
      </c>
      <c r="S90" s="148"/>
    </row>
    <row r="91" spans="2:19" ht="14.45" customHeight="1" x14ac:dyDescent="0.25">
      <c r="B91" s="42" t="s">
        <v>220</v>
      </c>
      <c r="C91" s="137" t="s">
        <v>221</v>
      </c>
      <c r="D91" s="148"/>
      <c r="E91" s="148"/>
      <c r="F91" s="148"/>
      <c r="G91" s="148"/>
      <c r="H91" s="148"/>
      <c r="I91" s="148"/>
      <c r="J91" s="149">
        <v>200</v>
      </c>
      <c r="K91" s="148"/>
      <c r="L91" s="149">
        <v>2800</v>
      </c>
      <c r="M91" s="148"/>
      <c r="N91" s="148"/>
      <c r="O91" s="149">
        <v>1400</v>
      </c>
      <c r="P91" s="148"/>
      <c r="Q91" s="148"/>
      <c r="R91" s="149">
        <v>3000</v>
      </c>
      <c r="S91" s="148"/>
    </row>
    <row r="92" spans="2:19" ht="14.45" customHeight="1" x14ac:dyDescent="0.25">
      <c r="B92" s="42" t="s">
        <v>222</v>
      </c>
      <c r="C92" s="137" t="s">
        <v>223</v>
      </c>
      <c r="D92" s="148"/>
      <c r="E92" s="148"/>
      <c r="F92" s="148"/>
      <c r="G92" s="148"/>
      <c r="H92" s="148"/>
      <c r="I92" s="148"/>
      <c r="J92" s="149">
        <v>1000</v>
      </c>
      <c r="K92" s="148"/>
      <c r="L92" s="149">
        <v>-1000</v>
      </c>
      <c r="M92" s="148"/>
      <c r="N92" s="148"/>
      <c r="O92" s="149">
        <v>-100</v>
      </c>
      <c r="P92" s="148"/>
      <c r="Q92" s="148"/>
      <c r="R92" s="149">
        <v>0</v>
      </c>
      <c r="S92" s="148"/>
    </row>
    <row r="93" spans="2:19" ht="14.45" customHeight="1" x14ac:dyDescent="0.25">
      <c r="B93" s="42" t="s">
        <v>224</v>
      </c>
      <c r="C93" s="137" t="s">
        <v>225</v>
      </c>
      <c r="D93" s="148"/>
      <c r="E93" s="148"/>
      <c r="F93" s="148"/>
      <c r="G93" s="148"/>
      <c r="H93" s="148"/>
      <c r="I93" s="148"/>
      <c r="J93" s="149">
        <v>1000</v>
      </c>
      <c r="K93" s="148"/>
      <c r="L93" s="149">
        <v>-1000</v>
      </c>
      <c r="M93" s="148"/>
      <c r="N93" s="148"/>
      <c r="O93" s="149">
        <v>-100</v>
      </c>
      <c r="P93" s="148"/>
      <c r="Q93" s="148"/>
      <c r="R93" s="149">
        <v>0</v>
      </c>
      <c r="S93" s="148"/>
    </row>
    <row r="94" spans="2:19" ht="14.45" customHeight="1" x14ac:dyDescent="0.25">
      <c r="B94" s="42" t="s">
        <v>226</v>
      </c>
      <c r="C94" s="137" t="s">
        <v>227</v>
      </c>
      <c r="D94" s="148"/>
      <c r="E94" s="148"/>
      <c r="F94" s="148"/>
      <c r="G94" s="148"/>
      <c r="H94" s="148"/>
      <c r="I94" s="148"/>
      <c r="J94" s="149">
        <v>600</v>
      </c>
      <c r="K94" s="148"/>
      <c r="L94" s="149">
        <v>1000</v>
      </c>
      <c r="M94" s="148"/>
      <c r="N94" s="148"/>
      <c r="O94" s="149">
        <v>166.67</v>
      </c>
      <c r="P94" s="148"/>
      <c r="Q94" s="148"/>
      <c r="R94" s="149">
        <v>1600</v>
      </c>
      <c r="S94" s="148"/>
    </row>
    <row r="95" spans="2:19" ht="14.45" customHeight="1" x14ac:dyDescent="0.25">
      <c r="B95" s="42" t="s">
        <v>228</v>
      </c>
      <c r="C95" s="137" t="s">
        <v>229</v>
      </c>
      <c r="D95" s="148"/>
      <c r="E95" s="148"/>
      <c r="F95" s="148"/>
      <c r="G95" s="148"/>
      <c r="H95" s="148"/>
      <c r="I95" s="148"/>
      <c r="J95" s="149">
        <v>600</v>
      </c>
      <c r="K95" s="148"/>
      <c r="L95" s="149">
        <v>1000</v>
      </c>
      <c r="M95" s="148"/>
      <c r="N95" s="148"/>
      <c r="O95" s="149">
        <v>166.67</v>
      </c>
      <c r="P95" s="148"/>
      <c r="Q95" s="148"/>
      <c r="R95" s="149">
        <v>1600</v>
      </c>
      <c r="S95" s="148"/>
    </row>
    <row r="96" spans="2:19" ht="37.5" customHeight="1" x14ac:dyDescent="0.25">
      <c r="B96" s="42" t="s">
        <v>230</v>
      </c>
      <c r="C96" s="137" t="s">
        <v>231</v>
      </c>
      <c r="D96" s="148"/>
      <c r="E96" s="148"/>
      <c r="F96" s="148"/>
      <c r="G96" s="148"/>
      <c r="H96" s="148"/>
      <c r="I96" s="148"/>
      <c r="J96" s="149">
        <v>204900</v>
      </c>
      <c r="K96" s="148"/>
      <c r="L96" s="149">
        <v>21569</v>
      </c>
      <c r="M96" s="148"/>
      <c r="N96" s="148"/>
      <c r="O96" s="149">
        <v>10.53</v>
      </c>
      <c r="P96" s="148"/>
      <c r="Q96" s="148"/>
      <c r="R96" s="149">
        <v>226469</v>
      </c>
      <c r="S96" s="148"/>
    </row>
    <row r="97" spans="2:19" ht="39" customHeight="1" x14ac:dyDescent="0.25">
      <c r="B97" s="42" t="s">
        <v>69</v>
      </c>
      <c r="C97" s="137" t="s">
        <v>54</v>
      </c>
      <c r="D97" s="148"/>
      <c r="E97" s="148"/>
      <c r="F97" s="148"/>
      <c r="G97" s="148"/>
      <c r="H97" s="148"/>
      <c r="I97" s="148"/>
      <c r="J97" s="149">
        <v>4739</v>
      </c>
      <c r="K97" s="148"/>
      <c r="L97" s="149">
        <v>3364</v>
      </c>
      <c r="M97" s="148"/>
      <c r="N97" s="148"/>
      <c r="O97" s="149">
        <v>70.989999999999995</v>
      </c>
      <c r="P97" s="148"/>
      <c r="Q97" s="148"/>
      <c r="R97" s="149">
        <v>8103</v>
      </c>
      <c r="S97" s="148"/>
    </row>
    <row r="98" spans="2:19" ht="15" customHeight="1" x14ac:dyDescent="0.25">
      <c r="B98" s="42" t="s">
        <v>51</v>
      </c>
      <c r="C98" s="137" t="s">
        <v>64</v>
      </c>
      <c r="D98" s="148"/>
      <c r="E98" s="148"/>
      <c r="F98" s="148"/>
      <c r="G98" s="148"/>
      <c r="H98" s="148"/>
      <c r="I98" s="148"/>
      <c r="J98" s="149">
        <v>1464</v>
      </c>
      <c r="K98" s="148"/>
      <c r="L98" s="149">
        <v>-390</v>
      </c>
      <c r="M98" s="148"/>
      <c r="N98" s="148"/>
      <c r="O98" s="149">
        <v>-26.64</v>
      </c>
      <c r="P98" s="148"/>
      <c r="Q98" s="148"/>
      <c r="R98" s="149">
        <v>1074</v>
      </c>
      <c r="S98" s="148"/>
    </row>
    <row r="99" spans="2:19" ht="27.6" customHeight="1" x14ac:dyDescent="0.25">
      <c r="B99" s="42" t="s">
        <v>345</v>
      </c>
      <c r="C99" s="137" t="s">
        <v>7</v>
      </c>
      <c r="D99" s="148"/>
      <c r="E99" s="148"/>
      <c r="F99" s="148"/>
      <c r="G99" s="148"/>
      <c r="H99" s="148"/>
      <c r="I99" s="148"/>
      <c r="J99" s="149">
        <v>1464</v>
      </c>
      <c r="K99" s="148"/>
      <c r="L99" s="149">
        <v>-390</v>
      </c>
      <c r="M99" s="148"/>
      <c r="N99" s="148"/>
      <c r="O99" s="149">
        <v>-26.64</v>
      </c>
      <c r="P99" s="148"/>
      <c r="Q99" s="148"/>
      <c r="R99" s="149">
        <v>1074</v>
      </c>
      <c r="S99" s="148"/>
    </row>
    <row r="100" spans="2:19" ht="20.25" customHeight="1" x14ac:dyDescent="0.25">
      <c r="B100" s="42" t="s">
        <v>100</v>
      </c>
      <c r="C100" s="137" t="s">
        <v>16</v>
      </c>
      <c r="D100" s="148"/>
      <c r="E100" s="148"/>
      <c r="F100" s="148"/>
      <c r="G100" s="148"/>
      <c r="H100" s="148"/>
      <c r="I100" s="148"/>
      <c r="J100" s="149">
        <v>1464</v>
      </c>
      <c r="K100" s="148"/>
      <c r="L100" s="149">
        <v>-390</v>
      </c>
      <c r="M100" s="148"/>
      <c r="N100" s="148"/>
      <c r="O100" s="149">
        <v>-26.64</v>
      </c>
      <c r="P100" s="148"/>
      <c r="Q100" s="148"/>
      <c r="R100" s="149">
        <v>1074</v>
      </c>
      <c r="S100" s="148"/>
    </row>
    <row r="101" spans="2:19" ht="27.6" customHeight="1" x14ac:dyDescent="0.25">
      <c r="B101" s="42" t="s">
        <v>348</v>
      </c>
      <c r="C101" s="137" t="s">
        <v>349</v>
      </c>
      <c r="D101" s="148"/>
      <c r="E101" s="148"/>
      <c r="F101" s="148"/>
      <c r="G101" s="148"/>
      <c r="H101" s="148"/>
      <c r="I101" s="148"/>
      <c r="J101" s="149">
        <v>664</v>
      </c>
      <c r="K101" s="148"/>
      <c r="L101" s="149">
        <v>0</v>
      </c>
      <c r="M101" s="148"/>
      <c r="N101" s="148"/>
      <c r="O101" s="149">
        <v>0</v>
      </c>
      <c r="P101" s="148"/>
      <c r="Q101" s="148"/>
      <c r="R101" s="149">
        <v>664</v>
      </c>
      <c r="S101" s="148"/>
    </row>
    <row r="102" spans="2:19" ht="27.6" customHeight="1" x14ac:dyDescent="0.25">
      <c r="B102" s="42" t="s">
        <v>119</v>
      </c>
      <c r="C102" s="137" t="s">
        <v>120</v>
      </c>
      <c r="D102" s="148"/>
      <c r="E102" s="148"/>
      <c r="F102" s="148"/>
      <c r="G102" s="148"/>
      <c r="H102" s="148"/>
      <c r="I102" s="148"/>
      <c r="J102" s="149">
        <v>664</v>
      </c>
      <c r="K102" s="148"/>
      <c r="L102" s="149">
        <v>0</v>
      </c>
      <c r="M102" s="148"/>
      <c r="N102" s="148"/>
      <c r="O102" s="149">
        <v>0</v>
      </c>
      <c r="P102" s="148"/>
      <c r="Q102" s="148"/>
      <c r="R102" s="149">
        <v>664</v>
      </c>
      <c r="S102" s="148"/>
    </row>
    <row r="103" spans="2:19" ht="14.45" customHeight="1" x14ac:dyDescent="0.25">
      <c r="B103" s="42" t="s">
        <v>131</v>
      </c>
      <c r="C103" s="137" t="s">
        <v>132</v>
      </c>
      <c r="D103" s="148"/>
      <c r="E103" s="148"/>
      <c r="F103" s="148"/>
      <c r="G103" s="148"/>
      <c r="H103" s="148"/>
      <c r="I103" s="148"/>
      <c r="J103" s="149">
        <v>664</v>
      </c>
      <c r="K103" s="148"/>
      <c r="L103" s="149">
        <v>0</v>
      </c>
      <c r="M103" s="148"/>
      <c r="N103" s="148"/>
      <c r="O103" s="149">
        <v>0</v>
      </c>
      <c r="P103" s="148"/>
      <c r="Q103" s="148"/>
      <c r="R103" s="149">
        <v>664</v>
      </c>
      <c r="S103" s="148"/>
    </row>
    <row r="104" spans="2:19" ht="14.45" customHeight="1" x14ac:dyDescent="0.25">
      <c r="B104" s="42" t="s">
        <v>351</v>
      </c>
      <c r="C104" s="137" t="s">
        <v>352</v>
      </c>
      <c r="D104" s="148"/>
      <c r="E104" s="148"/>
      <c r="F104" s="148"/>
      <c r="G104" s="148"/>
      <c r="H104" s="148"/>
      <c r="I104" s="148"/>
      <c r="J104" s="149">
        <v>800</v>
      </c>
      <c r="K104" s="148"/>
      <c r="L104" s="149">
        <v>-390</v>
      </c>
      <c r="M104" s="148"/>
      <c r="N104" s="148"/>
      <c r="O104" s="149">
        <v>-48.75</v>
      </c>
      <c r="P104" s="148"/>
      <c r="Q104" s="148"/>
      <c r="R104" s="149">
        <v>410</v>
      </c>
      <c r="S104" s="148"/>
    </row>
    <row r="105" spans="2:19" ht="14.45" customHeight="1" x14ac:dyDescent="0.25">
      <c r="B105" s="42" t="s">
        <v>157</v>
      </c>
      <c r="C105" s="137" t="s">
        <v>353</v>
      </c>
      <c r="D105" s="148"/>
      <c r="E105" s="148"/>
      <c r="F105" s="148"/>
      <c r="G105" s="148"/>
      <c r="H105" s="148"/>
      <c r="I105" s="148"/>
      <c r="J105" s="149">
        <v>800</v>
      </c>
      <c r="K105" s="148"/>
      <c r="L105" s="149">
        <v>-390</v>
      </c>
      <c r="M105" s="148"/>
      <c r="N105" s="148"/>
      <c r="O105" s="149">
        <v>-48.75</v>
      </c>
      <c r="P105" s="148"/>
      <c r="Q105" s="148"/>
      <c r="R105" s="149">
        <v>410</v>
      </c>
      <c r="S105" s="148"/>
    </row>
    <row r="106" spans="2:19" ht="14.45" customHeight="1" x14ac:dyDescent="0.25">
      <c r="B106" s="42" t="s">
        <v>164</v>
      </c>
      <c r="C106" s="137" t="s">
        <v>165</v>
      </c>
      <c r="D106" s="148"/>
      <c r="E106" s="148"/>
      <c r="F106" s="148"/>
      <c r="G106" s="148"/>
      <c r="H106" s="148"/>
      <c r="I106" s="148"/>
      <c r="J106" s="149">
        <v>800</v>
      </c>
      <c r="K106" s="148"/>
      <c r="L106" s="149">
        <v>-390</v>
      </c>
      <c r="M106" s="148"/>
      <c r="N106" s="148"/>
      <c r="O106" s="149">
        <v>-48.75</v>
      </c>
      <c r="P106" s="148"/>
      <c r="Q106" s="148"/>
      <c r="R106" s="149">
        <v>410</v>
      </c>
      <c r="S106" s="148"/>
    </row>
    <row r="107" spans="2:19" ht="14.45" customHeight="1" x14ac:dyDescent="0.25">
      <c r="B107" s="42" t="s">
        <v>191</v>
      </c>
      <c r="C107" s="137" t="s">
        <v>192</v>
      </c>
      <c r="D107" s="148"/>
      <c r="E107" s="148"/>
      <c r="F107" s="148"/>
      <c r="G107" s="148"/>
      <c r="H107" s="148"/>
      <c r="I107" s="148"/>
      <c r="J107" s="149">
        <v>0</v>
      </c>
      <c r="K107" s="148"/>
      <c r="L107" s="149">
        <v>0</v>
      </c>
      <c r="M107" s="148"/>
      <c r="N107" s="148"/>
      <c r="O107" s="149">
        <v>0</v>
      </c>
      <c r="P107" s="148"/>
      <c r="Q107" s="148"/>
      <c r="R107" s="149">
        <v>0</v>
      </c>
      <c r="S107" s="148"/>
    </row>
    <row r="108" spans="2:19" ht="14.45" customHeight="1" x14ac:dyDescent="0.25">
      <c r="B108" s="42" t="s">
        <v>232</v>
      </c>
      <c r="C108" s="137" t="s">
        <v>233</v>
      </c>
      <c r="D108" s="148"/>
      <c r="E108" s="148"/>
      <c r="F108" s="148"/>
      <c r="G108" s="148"/>
      <c r="H108" s="148"/>
      <c r="I108" s="148"/>
      <c r="J108" s="149">
        <v>0</v>
      </c>
      <c r="K108" s="148"/>
      <c r="L108" s="149">
        <v>0</v>
      </c>
      <c r="M108" s="148"/>
      <c r="N108" s="148"/>
      <c r="O108" s="149">
        <v>0</v>
      </c>
      <c r="P108" s="148"/>
      <c r="Q108" s="148"/>
      <c r="R108" s="149">
        <v>0</v>
      </c>
      <c r="S108" s="148"/>
    </row>
    <row r="109" spans="2:19" ht="14.45" customHeight="1" x14ac:dyDescent="0.25">
      <c r="B109" s="42" t="s">
        <v>55</v>
      </c>
      <c r="C109" s="137" t="s">
        <v>56</v>
      </c>
      <c r="D109" s="148"/>
      <c r="E109" s="148"/>
      <c r="F109" s="148"/>
      <c r="G109" s="148"/>
      <c r="H109" s="148"/>
      <c r="I109" s="148"/>
      <c r="J109" s="149">
        <v>5</v>
      </c>
      <c r="K109" s="148"/>
      <c r="L109" s="149">
        <v>0</v>
      </c>
      <c r="M109" s="148"/>
      <c r="N109" s="148"/>
      <c r="O109" s="149">
        <v>0</v>
      </c>
      <c r="P109" s="148"/>
      <c r="Q109" s="148"/>
      <c r="R109" s="149">
        <v>5</v>
      </c>
      <c r="S109" s="148"/>
    </row>
    <row r="110" spans="2:19" ht="14.45" customHeight="1" x14ac:dyDescent="0.25">
      <c r="B110" s="42" t="s">
        <v>345</v>
      </c>
      <c r="C110" s="137" t="s">
        <v>7</v>
      </c>
      <c r="D110" s="148"/>
      <c r="E110" s="148"/>
      <c r="F110" s="148"/>
      <c r="G110" s="148"/>
      <c r="H110" s="148"/>
      <c r="I110" s="148"/>
      <c r="J110" s="149">
        <v>5</v>
      </c>
      <c r="K110" s="148"/>
      <c r="L110" s="149">
        <v>0</v>
      </c>
      <c r="M110" s="148"/>
      <c r="N110" s="148"/>
      <c r="O110" s="149">
        <v>0</v>
      </c>
      <c r="P110" s="148"/>
      <c r="Q110" s="148"/>
      <c r="R110" s="149">
        <v>5</v>
      </c>
      <c r="S110" s="148"/>
    </row>
    <row r="111" spans="2:19" ht="27.6" customHeight="1" x14ac:dyDescent="0.25">
      <c r="B111" s="42" t="s">
        <v>100</v>
      </c>
      <c r="C111" s="137" t="s">
        <v>16</v>
      </c>
      <c r="D111" s="148"/>
      <c r="E111" s="148"/>
      <c r="F111" s="148"/>
      <c r="G111" s="148"/>
      <c r="H111" s="148"/>
      <c r="I111" s="148"/>
      <c r="J111" s="149">
        <v>0</v>
      </c>
      <c r="K111" s="148"/>
      <c r="L111" s="149">
        <v>0</v>
      </c>
      <c r="M111" s="148"/>
      <c r="N111" s="148"/>
      <c r="O111" s="149">
        <v>0</v>
      </c>
      <c r="P111" s="148"/>
      <c r="Q111" s="148"/>
      <c r="R111" s="149">
        <v>0</v>
      </c>
      <c r="S111" s="148"/>
    </row>
    <row r="112" spans="2:19" ht="27.6" customHeight="1" x14ac:dyDescent="0.25">
      <c r="B112" s="42" t="s">
        <v>348</v>
      </c>
      <c r="C112" s="137" t="s">
        <v>349</v>
      </c>
      <c r="D112" s="148"/>
      <c r="E112" s="148"/>
      <c r="F112" s="148"/>
      <c r="G112" s="148"/>
      <c r="H112" s="148"/>
      <c r="I112" s="148"/>
      <c r="J112" s="149">
        <v>0</v>
      </c>
      <c r="K112" s="148"/>
      <c r="L112" s="149">
        <v>0</v>
      </c>
      <c r="M112" s="148"/>
      <c r="N112" s="148"/>
      <c r="O112" s="149">
        <v>0</v>
      </c>
      <c r="P112" s="148"/>
      <c r="Q112" s="148"/>
      <c r="R112" s="149">
        <v>0</v>
      </c>
      <c r="S112" s="148"/>
    </row>
    <row r="113" spans="2:19" ht="14.45" customHeight="1" x14ac:dyDescent="0.25">
      <c r="B113" s="42" t="s">
        <v>119</v>
      </c>
      <c r="C113" s="137" t="s">
        <v>120</v>
      </c>
      <c r="D113" s="148"/>
      <c r="E113" s="148"/>
      <c r="F113" s="148"/>
      <c r="G113" s="148"/>
      <c r="H113" s="148"/>
      <c r="I113" s="148"/>
      <c r="J113" s="149">
        <v>0</v>
      </c>
      <c r="K113" s="148"/>
      <c r="L113" s="149">
        <v>0</v>
      </c>
      <c r="M113" s="148"/>
      <c r="N113" s="148"/>
      <c r="O113" s="149">
        <v>0</v>
      </c>
      <c r="P113" s="148"/>
      <c r="Q113" s="148"/>
      <c r="R113" s="149">
        <v>0</v>
      </c>
      <c r="S113" s="148"/>
    </row>
    <row r="114" spans="2:19" ht="14.45" customHeight="1" x14ac:dyDescent="0.25">
      <c r="B114" s="42" t="s">
        <v>131</v>
      </c>
      <c r="C114" s="137" t="s">
        <v>132</v>
      </c>
      <c r="D114" s="148"/>
      <c r="E114" s="148"/>
      <c r="F114" s="148"/>
      <c r="G114" s="148"/>
      <c r="H114" s="148"/>
      <c r="I114" s="148"/>
      <c r="J114" s="149">
        <v>0</v>
      </c>
      <c r="K114" s="148"/>
      <c r="L114" s="149">
        <v>0</v>
      </c>
      <c r="M114" s="148"/>
      <c r="N114" s="148"/>
      <c r="O114" s="149">
        <v>0</v>
      </c>
      <c r="P114" s="148"/>
      <c r="Q114" s="148"/>
      <c r="R114" s="149">
        <v>0</v>
      </c>
      <c r="S114" s="148"/>
    </row>
    <row r="115" spans="2:19" ht="14.45" customHeight="1" x14ac:dyDescent="0.25">
      <c r="B115" s="42" t="s">
        <v>207</v>
      </c>
      <c r="C115" s="137" t="s">
        <v>50</v>
      </c>
      <c r="D115" s="148"/>
      <c r="E115" s="148"/>
      <c r="F115" s="148"/>
      <c r="G115" s="148"/>
      <c r="H115" s="148"/>
      <c r="I115" s="148"/>
      <c r="J115" s="149">
        <v>5</v>
      </c>
      <c r="K115" s="148"/>
      <c r="L115" s="149">
        <v>0</v>
      </c>
      <c r="M115" s="148"/>
      <c r="N115" s="148"/>
      <c r="O115" s="149">
        <v>0</v>
      </c>
      <c r="P115" s="148"/>
      <c r="Q115" s="148"/>
      <c r="R115" s="149">
        <v>5</v>
      </c>
      <c r="S115" s="148"/>
    </row>
    <row r="116" spans="2:19" ht="14.45" customHeight="1" x14ac:dyDescent="0.25">
      <c r="B116" s="42" t="s">
        <v>356</v>
      </c>
      <c r="C116" s="137" t="s">
        <v>357</v>
      </c>
      <c r="D116" s="148"/>
      <c r="E116" s="148"/>
      <c r="F116" s="148"/>
      <c r="G116" s="148"/>
      <c r="H116" s="148"/>
      <c r="I116" s="148"/>
      <c r="J116" s="149">
        <v>5</v>
      </c>
      <c r="K116" s="148"/>
      <c r="L116" s="149">
        <v>0</v>
      </c>
      <c r="M116" s="148"/>
      <c r="N116" s="148"/>
      <c r="O116" s="149">
        <v>0</v>
      </c>
      <c r="P116" s="148"/>
      <c r="Q116" s="148"/>
      <c r="R116" s="149">
        <v>5</v>
      </c>
      <c r="S116" s="148"/>
    </row>
    <row r="117" spans="2:19" ht="14.45" customHeight="1" x14ac:dyDescent="0.25">
      <c r="B117" s="42" t="s">
        <v>234</v>
      </c>
      <c r="C117" s="137" t="s">
        <v>235</v>
      </c>
      <c r="D117" s="148"/>
      <c r="E117" s="148"/>
      <c r="F117" s="148"/>
      <c r="G117" s="148"/>
      <c r="H117" s="148"/>
      <c r="I117" s="148"/>
      <c r="J117" s="149">
        <v>5</v>
      </c>
      <c r="K117" s="148"/>
      <c r="L117" s="149">
        <v>0</v>
      </c>
      <c r="M117" s="148"/>
      <c r="N117" s="148"/>
      <c r="O117" s="149">
        <v>0</v>
      </c>
      <c r="P117" s="148"/>
      <c r="Q117" s="148"/>
      <c r="R117" s="149">
        <v>5</v>
      </c>
      <c r="S117" s="148"/>
    </row>
    <row r="118" spans="2:19" ht="14.45" customHeight="1" x14ac:dyDescent="0.25">
      <c r="B118" s="42" t="s">
        <v>236</v>
      </c>
      <c r="C118" s="137" t="s">
        <v>237</v>
      </c>
      <c r="D118" s="148"/>
      <c r="E118" s="148"/>
      <c r="F118" s="148"/>
      <c r="G118" s="148"/>
      <c r="H118" s="148"/>
      <c r="I118" s="148"/>
      <c r="J118" s="149">
        <v>2</v>
      </c>
      <c r="K118" s="148"/>
      <c r="L118" s="149">
        <v>0</v>
      </c>
      <c r="M118" s="148"/>
      <c r="N118" s="148"/>
      <c r="O118" s="149">
        <v>0</v>
      </c>
      <c r="P118" s="148"/>
      <c r="Q118" s="148"/>
      <c r="R118" s="149">
        <v>2</v>
      </c>
      <c r="S118" s="148"/>
    </row>
    <row r="119" spans="2:19" ht="14.45" customHeight="1" x14ac:dyDescent="0.25">
      <c r="B119" s="42" t="s">
        <v>238</v>
      </c>
      <c r="C119" s="137" t="s">
        <v>239</v>
      </c>
      <c r="D119" s="148"/>
      <c r="E119" s="148"/>
      <c r="F119" s="148"/>
      <c r="G119" s="148"/>
      <c r="H119" s="148"/>
      <c r="I119" s="148"/>
      <c r="J119" s="149">
        <v>3</v>
      </c>
      <c r="K119" s="148"/>
      <c r="L119" s="149">
        <v>0</v>
      </c>
      <c r="M119" s="148"/>
      <c r="N119" s="148"/>
      <c r="O119" s="149">
        <v>0</v>
      </c>
      <c r="P119" s="148"/>
      <c r="Q119" s="148"/>
      <c r="R119" s="149">
        <v>3</v>
      </c>
      <c r="S119" s="148"/>
    </row>
    <row r="120" spans="2:19" ht="14.45" customHeight="1" x14ac:dyDescent="0.25">
      <c r="B120" s="42" t="s">
        <v>52</v>
      </c>
      <c r="C120" s="137" t="s">
        <v>57</v>
      </c>
      <c r="D120" s="148"/>
      <c r="E120" s="148"/>
      <c r="F120" s="148"/>
      <c r="G120" s="148"/>
      <c r="H120" s="148"/>
      <c r="I120" s="148"/>
      <c r="J120" s="149">
        <v>1045</v>
      </c>
      <c r="K120" s="148"/>
      <c r="L120" s="149">
        <v>652</v>
      </c>
      <c r="M120" s="148"/>
      <c r="N120" s="148"/>
      <c r="O120" s="149">
        <v>62.39</v>
      </c>
      <c r="P120" s="148"/>
      <c r="Q120" s="148"/>
      <c r="R120" s="149">
        <v>1697</v>
      </c>
      <c r="S120" s="148"/>
    </row>
    <row r="121" spans="2:19" ht="14.45" customHeight="1" x14ac:dyDescent="0.25">
      <c r="B121" s="42" t="s">
        <v>345</v>
      </c>
      <c r="C121" s="137" t="s">
        <v>7</v>
      </c>
      <c r="D121" s="148"/>
      <c r="E121" s="148"/>
      <c r="F121" s="148"/>
      <c r="G121" s="148"/>
      <c r="H121" s="148"/>
      <c r="I121" s="148"/>
      <c r="J121" s="149">
        <v>1045</v>
      </c>
      <c r="K121" s="148"/>
      <c r="L121" s="149">
        <v>652</v>
      </c>
      <c r="M121" s="148"/>
      <c r="N121" s="148"/>
      <c r="O121" s="149">
        <v>62.39</v>
      </c>
      <c r="P121" s="148"/>
      <c r="Q121" s="148"/>
      <c r="R121" s="149">
        <v>1697</v>
      </c>
      <c r="S121" s="148"/>
    </row>
    <row r="122" spans="2:19" ht="14.45" customHeight="1" x14ac:dyDescent="0.25">
      <c r="B122" s="42" t="s">
        <v>100</v>
      </c>
      <c r="C122" s="137" t="s">
        <v>16</v>
      </c>
      <c r="D122" s="148"/>
      <c r="E122" s="148"/>
      <c r="F122" s="148"/>
      <c r="G122" s="148"/>
      <c r="H122" s="148"/>
      <c r="I122" s="148"/>
      <c r="J122" s="149">
        <v>1045</v>
      </c>
      <c r="K122" s="148"/>
      <c r="L122" s="149">
        <v>652</v>
      </c>
      <c r="M122" s="148"/>
      <c r="N122" s="148"/>
      <c r="O122" s="149">
        <v>62.39</v>
      </c>
      <c r="P122" s="148"/>
      <c r="Q122" s="148"/>
      <c r="R122" s="149">
        <v>1697</v>
      </c>
      <c r="S122" s="148"/>
    </row>
    <row r="123" spans="2:19" ht="27.6" customHeight="1" x14ac:dyDescent="0.25">
      <c r="B123" s="42" t="s">
        <v>346</v>
      </c>
      <c r="C123" s="137" t="s">
        <v>347</v>
      </c>
      <c r="D123" s="148"/>
      <c r="E123" s="148"/>
      <c r="F123" s="148"/>
      <c r="G123" s="148"/>
      <c r="H123" s="148"/>
      <c r="I123" s="148"/>
      <c r="J123" s="149">
        <v>0</v>
      </c>
      <c r="K123" s="148"/>
      <c r="L123" s="149">
        <v>0</v>
      </c>
      <c r="M123" s="148"/>
      <c r="N123" s="148"/>
      <c r="O123" s="149">
        <v>0</v>
      </c>
      <c r="P123" s="148"/>
      <c r="Q123" s="148"/>
      <c r="R123" s="149">
        <v>0</v>
      </c>
      <c r="S123" s="148"/>
    </row>
    <row r="124" spans="2:19" ht="27.6" customHeight="1" x14ac:dyDescent="0.25">
      <c r="B124" s="42" t="s">
        <v>101</v>
      </c>
      <c r="C124" s="137" t="s">
        <v>102</v>
      </c>
      <c r="D124" s="148"/>
      <c r="E124" s="148"/>
      <c r="F124" s="148"/>
      <c r="G124" s="148"/>
      <c r="H124" s="148"/>
      <c r="I124" s="148"/>
      <c r="J124" s="149">
        <v>0</v>
      </c>
      <c r="K124" s="148"/>
      <c r="L124" s="149">
        <v>0</v>
      </c>
      <c r="M124" s="148"/>
      <c r="N124" s="148"/>
      <c r="O124" s="149">
        <v>0</v>
      </c>
      <c r="P124" s="148"/>
      <c r="Q124" s="148"/>
      <c r="R124" s="149">
        <v>0</v>
      </c>
      <c r="S124" s="148"/>
    </row>
    <row r="125" spans="2:19" ht="14.45" customHeight="1" x14ac:dyDescent="0.25">
      <c r="B125" s="42" t="s">
        <v>105</v>
      </c>
      <c r="C125" s="137" t="s">
        <v>106</v>
      </c>
      <c r="D125" s="148"/>
      <c r="E125" s="148"/>
      <c r="F125" s="148"/>
      <c r="G125" s="148"/>
      <c r="H125" s="148"/>
      <c r="I125" s="148"/>
      <c r="J125" s="149">
        <v>0</v>
      </c>
      <c r="K125" s="148"/>
      <c r="L125" s="149">
        <v>0</v>
      </c>
      <c r="M125" s="148"/>
      <c r="N125" s="148"/>
      <c r="O125" s="149">
        <v>0</v>
      </c>
      <c r="P125" s="148"/>
      <c r="Q125" s="148"/>
      <c r="R125" s="149">
        <v>0</v>
      </c>
      <c r="S125" s="148"/>
    </row>
    <row r="126" spans="2:19" ht="14.45" customHeight="1" x14ac:dyDescent="0.25">
      <c r="B126" s="42" t="s">
        <v>109</v>
      </c>
      <c r="C126" s="137" t="s">
        <v>110</v>
      </c>
      <c r="D126" s="148"/>
      <c r="E126" s="148"/>
      <c r="F126" s="148"/>
      <c r="G126" s="148"/>
      <c r="H126" s="148"/>
      <c r="I126" s="148"/>
      <c r="J126" s="149">
        <v>0</v>
      </c>
      <c r="K126" s="148"/>
      <c r="L126" s="149">
        <v>0</v>
      </c>
      <c r="M126" s="148"/>
      <c r="N126" s="148"/>
      <c r="O126" s="149">
        <v>0</v>
      </c>
      <c r="P126" s="148"/>
      <c r="Q126" s="148"/>
      <c r="R126" s="149">
        <v>0</v>
      </c>
      <c r="S126" s="148"/>
    </row>
    <row r="127" spans="2:19" ht="14.45" customHeight="1" x14ac:dyDescent="0.25">
      <c r="B127" s="42" t="s">
        <v>111</v>
      </c>
      <c r="C127" s="137" t="s">
        <v>112</v>
      </c>
      <c r="D127" s="148"/>
      <c r="E127" s="148"/>
      <c r="F127" s="148"/>
      <c r="G127" s="148"/>
      <c r="H127" s="148"/>
      <c r="I127" s="148"/>
      <c r="J127" s="149">
        <v>0</v>
      </c>
      <c r="K127" s="148"/>
      <c r="L127" s="149">
        <v>0</v>
      </c>
      <c r="M127" s="148"/>
      <c r="N127" s="148"/>
      <c r="O127" s="149">
        <v>0</v>
      </c>
      <c r="P127" s="148"/>
      <c r="Q127" s="148"/>
      <c r="R127" s="149">
        <v>0</v>
      </c>
      <c r="S127" s="148"/>
    </row>
    <row r="128" spans="2:19" ht="14.45" customHeight="1" x14ac:dyDescent="0.25">
      <c r="B128" s="42" t="s">
        <v>348</v>
      </c>
      <c r="C128" s="137" t="s">
        <v>349</v>
      </c>
      <c r="D128" s="148"/>
      <c r="E128" s="148"/>
      <c r="F128" s="148"/>
      <c r="G128" s="148"/>
      <c r="H128" s="148"/>
      <c r="I128" s="148"/>
      <c r="J128" s="149">
        <v>245</v>
      </c>
      <c r="K128" s="148"/>
      <c r="L128" s="149">
        <v>0</v>
      </c>
      <c r="M128" s="148"/>
      <c r="N128" s="148"/>
      <c r="O128" s="149">
        <v>0</v>
      </c>
      <c r="P128" s="148"/>
      <c r="Q128" s="148"/>
      <c r="R128" s="149">
        <v>245</v>
      </c>
      <c r="S128" s="148"/>
    </row>
    <row r="129" spans="2:19" ht="14.45" customHeight="1" x14ac:dyDescent="0.25">
      <c r="B129" s="42" t="s">
        <v>119</v>
      </c>
      <c r="C129" s="137" t="s">
        <v>120</v>
      </c>
      <c r="D129" s="148"/>
      <c r="E129" s="148"/>
      <c r="F129" s="148"/>
      <c r="G129" s="148"/>
      <c r="H129" s="148"/>
      <c r="I129" s="148"/>
      <c r="J129" s="149">
        <v>245</v>
      </c>
      <c r="K129" s="148"/>
      <c r="L129" s="149">
        <v>0</v>
      </c>
      <c r="M129" s="148"/>
      <c r="N129" s="148"/>
      <c r="O129" s="149">
        <v>0</v>
      </c>
      <c r="P129" s="148"/>
      <c r="Q129" s="148"/>
      <c r="R129" s="149">
        <v>245</v>
      </c>
      <c r="S129" s="148"/>
    </row>
    <row r="130" spans="2:19" ht="14.45" customHeight="1" x14ac:dyDescent="0.25">
      <c r="B130" s="42" t="s">
        <v>121</v>
      </c>
      <c r="C130" s="137" t="s">
        <v>122</v>
      </c>
      <c r="D130" s="148"/>
      <c r="E130" s="148"/>
      <c r="F130" s="148"/>
      <c r="G130" s="148"/>
      <c r="H130" s="148"/>
      <c r="I130" s="148"/>
      <c r="J130" s="149">
        <v>0</v>
      </c>
      <c r="K130" s="148"/>
      <c r="L130" s="149">
        <v>0</v>
      </c>
      <c r="M130" s="148"/>
      <c r="N130" s="148"/>
      <c r="O130" s="149">
        <v>0</v>
      </c>
      <c r="P130" s="148"/>
      <c r="Q130" s="148"/>
      <c r="R130" s="149">
        <v>0</v>
      </c>
      <c r="S130" s="148"/>
    </row>
    <row r="131" spans="2:19" ht="14.45" customHeight="1" x14ac:dyDescent="0.25">
      <c r="B131" s="42" t="s">
        <v>131</v>
      </c>
      <c r="C131" s="137" t="s">
        <v>132</v>
      </c>
      <c r="D131" s="148"/>
      <c r="E131" s="148"/>
      <c r="F131" s="148"/>
      <c r="G131" s="148"/>
      <c r="H131" s="148"/>
      <c r="I131" s="148"/>
      <c r="J131" s="149">
        <v>245</v>
      </c>
      <c r="K131" s="148"/>
      <c r="L131" s="149">
        <v>0</v>
      </c>
      <c r="M131" s="148"/>
      <c r="N131" s="148"/>
      <c r="O131" s="149">
        <v>0</v>
      </c>
      <c r="P131" s="148"/>
      <c r="Q131" s="148"/>
      <c r="R131" s="149">
        <v>245</v>
      </c>
      <c r="S131" s="148"/>
    </row>
    <row r="132" spans="2:19" ht="34.15" customHeight="1" x14ac:dyDescent="0.25">
      <c r="B132" s="42" t="s">
        <v>151</v>
      </c>
      <c r="C132" s="137" t="s">
        <v>350</v>
      </c>
      <c r="D132" s="148"/>
      <c r="E132" s="148"/>
      <c r="F132" s="148"/>
      <c r="G132" s="148"/>
      <c r="H132" s="148"/>
      <c r="I132" s="148"/>
      <c r="J132" s="149">
        <v>0</v>
      </c>
      <c r="K132" s="148"/>
      <c r="L132" s="149">
        <v>0</v>
      </c>
      <c r="M132" s="148"/>
      <c r="N132" s="148"/>
      <c r="O132" s="149">
        <v>0</v>
      </c>
      <c r="P132" s="148"/>
      <c r="Q132" s="148"/>
      <c r="R132" s="149">
        <v>0</v>
      </c>
      <c r="S132" s="148"/>
    </row>
    <row r="133" spans="2:19" ht="14.45" customHeight="1" x14ac:dyDescent="0.25">
      <c r="B133" s="42" t="s">
        <v>152</v>
      </c>
      <c r="C133" s="137" t="s">
        <v>153</v>
      </c>
      <c r="D133" s="148"/>
      <c r="E133" s="148"/>
      <c r="F133" s="148"/>
      <c r="G133" s="148"/>
      <c r="H133" s="148"/>
      <c r="I133" s="148"/>
      <c r="J133" s="149">
        <v>0</v>
      </c>
      <c r="K133" s="148"/>
      <c r="L133" s="149">
        <v>0</v>
      </c>
      <c r="M133" s="148"/>
      <c r="N133" s="148"/>
      <c r="O133" s="149">
        <v>0</v>
      </c>
      <c r="P133" s="148"/>
      <c r="Q133" s="148"/>
      <c r="R133" s="149">
        <v>0</v>
      </c>
      <c r="S133" s="148"/>
    </row>
    <row r="134" spans="2:19" ht="30.75" customHeight="1" x14ac:dyDescent="0.25">
      <c r="B134" s="42" t="s">
        <v>351</v>
      </c>
      <c r="C134" s="137" t="s">
        <v>352</v>
      </c>
      <c r="D134" s="148"/>
      <c r="E134" s="148"/>
      <c r="F134" s="148"/>
      <c r="G134" s="148"/>
      <c r="H134" s="148"/>
      <c r="I134" s="148"/>
      <c r="J134" s="149">
        <v>800</v>
      </c>
      <c r="K134" s="148"/>
      <c r="L134" s="149">
        <v>652</v>
      </c>
      <c r="M134" s="148"/>
      <c r="N134" s="148"/>
      <c r="O134" s="149">
        <v>81.5</v>
      </c>
      <c r="P134" s="148"/>
      <c r="Q134" s="148"/>
      <c r="R134" s="149">
        <v>1452</v>
      </c>
      <c r="S134" s="148"/>
    </row>
    <row r="135" spans="2:19" ht="14.45" customHeight="1" x14ac:dyDescent="0.25">
      <c r="B135" s="42" t="s">
        <v>157</v>
      </c>
      <c r="C135" s="137" t="s">
        <v>353</v>
      </c>
      <c r="D135" s="148"/>
      <c r="E135" s="148"/>
      <c r="F135" s="148"/>
      <c r="G135" s="148"/>
      <c r="H135" s="148"/>
      <c r="I135" s="148"/>
      <c r="J135" s="149">
        <v>800</v>
      </c>
      <c r="K135" s="148"/>
      <c r="L135" s="149">
        <v>652</v>
      </c>
      <c r="M135" s="148"/>
      <c r="N135" s="148"/>
      <c r="O135" s="149">
        <v>81.5</v>
      </c>
      <c r="P135" s="148"/>
      <c r="Q135" s="148"/>
      <c r="R135" s="149">
        <v>1452</v>
      </c>
      <c r="S135" s="148"/>
    </row>
    <row r="136" spans="2:19" ht="27.6" customHeight="1" x14ac:dyDescent="0.25">
      <c r="B136" s="42" t="s">
        <v>164</v>
      </c>
      <c r="C136" s="137" t="s">
        <v>165</v>
      </c>
      <c r="D136" s="148"/>
      <c r="E136" s="148"/>
      <c r="F136" s="148"/>
      <c r="G136" s="148"/>
      <c r="H136" s="148"/>
      <c r="I136" s="148"/>
      <c r="J136" s="149">
        <v>800</v>
      </c>
      <c r="K136" s="148"/>
      <c r="L136" s="149">
        <v>652</v>
      </c>
      <c r="M136" s="148"/>
      <c r="N136" s="148"/>
      <c r="O136" s="149">
        <v>81.5</v>
      </c>
      <c r="P136" s="148"/>
      <c r="Q136" s="148"/>
      <c r="R136" s="149">
        <v>1452</v>
      </c>
      <c r="S136" s="148"/>
    </row>
    <row r="137" spans="2:19" ht="40.9" customHeight="1" x14ac:dyDescent="0.25">
      <c r="B137" s="42" t="s">
        <v>173</v>
      </c>
      <c r="C137" s="137" t="s">
        <v>174</v>
      </c>
      <c r="D137" s="148"/>
      <c r="E137" s="148"/>
      <c r="F137" s="148"/>
      <c r="G137" s="148"/>
      <c r="H137" s="148"/>
      <c r="I137" s="148"/>
      <c r="J137" s="149">
        <v>0</v>
      </c>
      <c r="K137" s="148"/>
      <c r="L137" s="149">
        <v>0</v>
      </c>
      <c r="M137" s="148"/>
      <c r="N137" s="148"/>
      <c r="O137" s="149">
        <v>0</v>
      </c>
      <c r="P137" s="148"/>
      <c r="Q137" s="148"/>
      <c r="R137" s="149">
        <v>0</v>
      </c>
      <c r="S137" s="148"/>
    </row>
    <row r="138" spans="2:19" ht="14.45" customHeight="1" x14ac:dyDescent="0.25">
      <c r="B138" s="42" t="s">
        <v>175</v>
      </c>
      <c r="C138" s="137" t="s">
        <v>176</v>
      </c>
      <c r="D138" s="148"/>
      <c r="E138" s="148"/>
      <c r="F138" s="148"/>
      <c r="G138" s="148"/>
      <c r="H138" s="148"/>
      <c r="I138" s="148"/>
      <c r="J138" s="149">
        <v>0</v>
      </c>
      <c r="K138" s="148"/>
      <c r="L138" s="149">
        <v>0</v>
      </c>
      <c r="M138" s="148"/>
      <c r="N138" s="148"/>
      <c r="O138" s="149">
        <v>0</v>
      </c>
      <c r="P138" s="148"/>
      <c r="Q138" s="148"/>
      <c r="R138" s="149">
        <v>0</v>
      </c>
      <c r="S138" s="148"/>
    </row>
    <row r="139" spans="2:19" ht="35.25" customHeight="1" x14ac:dyDescent="0.25">
      <c r="B139" s="42" t="s">
        <v>355</v>
      </c>
      <c r="C139" s="137" t="s">
        <v>199</v>
      </c>
      <c r="D139" s="148"/>
      <c r="E139" s="148"/>
      <c r="F139" s="148"/>
      <c r="G139" s="148"/>
      <c r="H139" s="148"/>
      <c r="I139" s="148"/>
      <c r="J139" s="149">
        <v>0</v>
      </c>
      <c r="K139" s="148"/>
      <c r="L139" s="149">
        <v>0</v>
      </c>
      <c r="M139" s="148"/>
      <c r="N139" s="148"/>
      <c r="O139" s="149">
        <v>0</v>
      </c>
      <c r="P139" s="148"/>
      <c r="Q139" s="148"/>
      <c r="R139" s="149">
        <v>0</v>
      </c>
      <c r="S139" s="148"/>
    </row>
    <row r="140" spans="2:19" ht="14.45" customHeight="1" x14ac:dyDescent="0.25">
      <c r="B140" s="42" t="s">
        <v>204</v>
      </c>
      <c r="C140" s="137" t="s">
        <v>199</v>
      </c>
      <c r="D140" s="148"/>
      <c r="E140" s="148"/>
      <c r="F140" s="148"/>
      <c r="G140" s="148"/>
      <c r="H140" s="148"/>
      <c r="I140" s="148"/>
      <c r="J140" s="149">
        <v>0</v>
      </c>
      <c r="K140" s="148"/>
      <c r="L140" s="149">
        <v>0</v>
      </c>
      <c r="M140" s="148"/>
      <c r="N140" s="148"/>
      <c r="O140" s="149">
        <v>0</v>
      </c>
      <c r="P140" s="148"/>
      <c r="Q140" s="148"/>
      <c r="R140" s="149">
        <v>0</v>
      </c>
      <c r="S140" s="148"/>
    </row>
    <row r="141" spans="2:19" ht="14.45" customHeight="1" x14ac:dyDescent="0.25">
      <c r="B141" s="42" t="s">
        <v>268</v>
      </c>
      <c r="C141" s="137" t="s">
        <v>199</v>
      </c>
      <c r="D141" s="148"/>
      <c r="E141" s="148"/>
      <c r="F141" s="148"/>
      <c r="G141" s="148"/>
      <c r="H141" s="148"/>
      <c r="I141" s="148"/>
      <c r="J141" s="149">
        <v>0</v>
      </c>
      <c r="K141" s="148"/>
      <c r="L141" s="149">
        <v>0</v>
      </c>
      <c r="M141" s="148"/>
      <c r="N141" s="148"/>
      <c r="O141" s="149">
        <v>0</v>
      </c>
      <c r="P141" s="148"/>
      <c r="Q141" s="148"/>
      <c r="R141" s="149">
        <v>0</v>
      </c>
      <c r="S141" s="148"/>
    </row>
    <row r="142" spans="2:19" ht="14.45" customHeight="1" x14ac:dyDescent="0.25">
      <c r="B142" s="42" t="s">
        <v>58</v>
      </c>
      <c r="C142" s="137" t="s">
        <v>59</v>
      </c>
      <c r="D142" s="148"/>
      <c r="E142" s="148"/>
      <c r="F142" s="148"/>
      <c r="G142" s="148"/>
      <c r="H142" s="148"/>
      <c r="I142" s="148"/>
      <c r="J142" s="149">
        <v>0</v>
      </c>
      <c r="K142" s="148"/>
      <c r="L142" s="149">
        <v>3185</v>
      </c>
      <c r="M142" s="148"/>
      <c r="N142" s="148"/>
      <c r="O142" s="149">
        <v>100</v>
      </c>
      <c r="P142" s="148"/>
      <c r="Q142" s="148"/>
      <c r="R142" s="149">
        <v>3185</v>
      </c>
      <c r="S142" s="148"/>
    </row>
    <row r="143" spans="2:19" ht="27.6" customHeight="1" x14ac:dyDescent="0.25">
      <c r="B143" s="42" t="s">
        <v>345</v>
      </c>
      <c r="C143" s="137" t="s">
        <v>7</v>
      </c>
      <c r="D143" s="148"/>
      <c r="E143" s="148"/>
      <c r="F143" s="148"/>
      <c r="G143" s="148"/>
      <c r="H143" s="148"/>
      <c r="I143" s="148"/>
      <c r="J143" s="149">
        <v>0</v>
      </c>
      <c r="K143" s="148"/>
      <c r="L143" s="149">
        <v>3185</v>
      </c>
      <c r="M143" s="148"/>
      <c r="N143" s="148"/>
      <c r="O143" s="149">
        <v>100</v>
      </c>
      <c r="P143" s="148"/>
      <c r="Q143" s="148"/>
      <c r="R143" s="149">
        <v>3185</v>
      </c>
      <c r="S143" s="148"/>
    </row>
    <row r="144" spans="2:19" ht="27.6" customHeight="1" x14ac:dyDescent="0.25">
      <c r="B144" s="42" t="s">
        <v>100</v>
      </c>
      <c r="C144" s="137" t="s">
        <v>16</v>
      </c>
      <c r="D144" s="148"/>
      <c r="E144" s="148"/>
      <c r="F144" s="148"/>
      <c r="G144" s="148"/>
      <c r="H144" s="148"/>
      <c r="I144" s="148"/>
      <c r="J144" s="149">
        <v>0</v>
      </c>
      <c r="K144" s="148"/>
      <c r="L144" s="149">
        <v>1464</v>
      </c>
      <c r="M144" s="148"/>
      <c r="N144" s="148"/>
      <c r="O144" s="149">
        <v>100</v>
      </c>
      <c r="P144" s="148"/>
      <c r="Q144" s="148"/>
      <c r="R144" s="149">
        <v>1464</v>
      </c>
      <c r="S144" s="148"/>
    </row>
    <row r="145" spans="2:19" ht="14.45" customHeight="1" x14ac:dyDescent="0.25">
      <c r="B145" s="42" t="s">
        <v>348</v>
      </c>
      <c r="C145" s="137" t="s">
        <v>349</v>
      </c>
      <c r="D145" s="148"/>
      <c r="E145" s="148"/>
      <c r="F145" s="148"/>
      <c r="G145" s="148"/>
      <c r="H145" s="148"/>
      <c r="I145" s="148"/>
      <c r="J145" s="149">
        <v>0</v>
      </c>
      <c r="K145" s="148"/>
      <c r="L145" s="149">
        <v>1464</v>
      </c>
      <c r="M145" s="148"/>
      <c r="N145" s="148"/>
      <c r="O145" s="149">
        <v>100</v>
      </c>
      <c r="P145" s="148"/>
      <c r="Q145" s="148"/>
      <c r="R145" s="149">
        <v>1464</v>
      </c>
      <c r="S145" s="148"/>
    </row>
    <row r="146" spans="2:19" ht="14.45" customHeight="1" x14ac:dyDescent="0.25">
      <c r="B146" s="42" t="s">
        <v>119</v>
      </c>
      <c r="C146" s="137" t="s">
        <v>120</v>
      </c>
      <c r="D146" s="148"/>
      <c r="E146" s="148"/>
      <c r="F146" s="148"/>
      <c r="G146" s="148"/>
      <c r="H146" s="148"/>
      <c r="I146" s="148"/>
      <c r="J146" s="149">
        <v>0</v>
      </c>
      <c r="K146" s="148"/>
      <c r="L146" s="149">
        <v>1464</v>
      </c>
      <c r="M146" s="148"/>
      <c r="N146" s="148"/>
      <c r="O146" s="149">
        <v>100</v>
      </c>
      <c r="P146" s="148"/>
      <c r="Q146" s="148"/>
      <c r="R146" s="149">
        <v>1464</v>
      </c>
      <c r="S146" s="148"/>
    </row>
    <row r="147" spans="2:19" ht="14.45" customHeight="1" x14ac:dyDescent="0.25">
      <c r="B147" s="42" t="s">
        <v>131</v>
      </c>
      <c r="C147" s="137" t="s">
        <v>132</v>
      </c>
      <c r="D147" s="148"/>
      <c r="E147" s="148"/>
      <c r="F147" s="148"/>
      <c r="G147" s="148"/>
      <c r="H147" s="148"/>
      <c r="I147" s="148"/>
      <c r="J147" s="149">
        <v>0</v>
      </c>
      <c r="K147" s="148"/>
      <c r="L147" s="149">
        <v>1464</v>
      </c>
      <c r="M147" s="148"/>
      <c r="N147" s="148"/>
      <c r="O147" s="149">
        <v>100</v>
      </c>
      <c r="P147" s="148"/>
      <c r="Q147" s="148"/>
      <c r="R147" s="149">
        <v>1464</v>
      </c>
      <c r="S147" s="148"/>
    </row>
    <row r="148" spans="2:19" ht="14.45" customHeight="1" x14ac:dyDescent="0.25">
      <c r="B148" s="42" t="s">
        <v>240</v>
      </c>
      <c r="C148" s="137" t="s">
        <v>331</v>
      </c>
      <c r="D148" s="148"/>
      <c r="E148" s="148"/>
      <c r="F148" s="148"/>
      <c r="G148" s="148"/>
      <c r="H148" s="148"/>
      <c r="I148" s="148"/>
      <c r="J148" s="149">
        <v>0</v>
      </c>
      <c r="K148" s="148"/>
      <c r="L148" s="149">
        <v>1721</v>
      </c>
      <c r="M148" s="148"/>
      <c r="N148" s="148"/>
      <c r="O148" s="149">
        <v>100</v>
      </c>
      <c r="P148" s="148"/>
      <c r="Q148" s="148"/>
      <c r="R148" s="149">
        <v>1721</v>
      </c>
      <c r="S148" s="148"/>
    </row>
    <row r="149" spans="2:19" ht="36" customHeight="1" x14ac:dyDescent="0.25">
      <c r="B149" s="42" t="s">
        <v>361</v>
      </c>
      <c r="C149" s="137" t="s">
        <v>362</v>
      </c>
      <c r="D149" s="148"/>
      <c r="E149" s="148"/>
      <c r="F149" s="148"/>
      <c r="G149" s="148"/>
      <c r="H149" s="148"/>
      <c r="I149" s="148"/>
      <c r="J149" s="149">
        <v>0</v>
      </c>
      <c r="K149" s="148"/>
      <c r="L149" s="149">
        <v>1721</v>
      </c>
      <c r="M149" s="148"/>
      <c r="N149" s="148"/>
      <c r="O149" s="149">
        <v>100</v>
      </c>
      <c r="P149" s="148"/>
      <c r="Q149" s="148"/>
      <c r="R149" s="149">
        <v>1721</v>
      </c>
      <c r="S149" s="148"/>
    </row>
    <row r="150" spans="2:19" ht="14.45" customHeight="1" x14ac:dyDescent="0.25">
      <c r="B150" s="42" t="s">
        <v>363</v>
      </c>
      <c r="C150" s="137" t="s">
        <v>364</v>
      </c>
      <c r="D150" s="148"/>
      <c r="E150" s="148"/>
      <c r="F150" s="148"/>
      <c r="G150" s="148"/>
      <c r="H150" s="148"/>
      <c r="I150" s="148"/>
      <c r="J150" s="149">
        <v>0</v>
      </c>
      <c r="K150" s="148"/>
      <c r="L150" s="149">
        <v>983</v>
      </c>
      <c r="M150" s="148"/>
      <c r="N150" s="148"/>
      <c r="O150" s="149">
        <v>100</v>
      </c>
      <c r="P150" s="148"/>
      <c r="Q150" s="148"/>
      <c r="R150" s="149">
        <v>983</v>
      </c>
      <c r="S150" s="148"/>
    </row>
    <row r="151" spans="2:19" ht="30" customHeight="1" x14ac:dyDescent="0.25">
      <c r="B151" s="42" t="s">
        <v>365</v>
      </c>
      <c r="C151" s="137" t="s">
        <v>366</v>
      </c>
      <c r="D151" s="148"/>
      <c r="E151" s="148"/>
      <c r="F151" s="148"/>
      <c r="G151" s="148"/>
      <c r="H151" s="148"/>
      <c r="I151" s="148"/>
      <c r="J151" s="149">
        <v>0</v>
      </c>
      <c r="K151" s="148"/>
      <c r="L151" s="149">
        <v>983</v>
      </c>
      <c r="M151" s="148"/>
      <c r="N151" s="148"/>
      <c r="O151" s="149">
        <v>100</v>
      </c>
      <c r="P151" s="148"/>
      <c r="Q151" s="148"/>
      <c r="R151" s="149">
        <v>983</v>
      </c>
      <c r="S151" s="148"/>
    </row>
    <row r="152" spans="2:19" ht="14.45" customHeight="1" x14ac:dyDescent="0.25">
      <c r="B152" s="42" t="s">
        <v>241</v>
      </c>
      <c r="C152" s="137" t="s">
        <v>242</v>
      </c>
      <c r="D152" s="148"/>
      <c r="E152" s="148"/>
      <c r="F152" s="148"/>
      <c r="G152" s="148"/>
      <c r="H152" s="148"/>
      <c r="I152" s="148"/>
      <c r="J152" s="149">
        <v>0</v>
      </c>
      <c r="K152" s="148"/>
      <c r="L152" s="149">
        <v>738</v>
      </c>
      <c r="M152" s="148"/>
      <c r="N152" s="148"/>
      <c r="O152" s="149">
        <v>100</v>
      </c>
      <c r="P152" s="148"/>
      <c r="Q152" s="148"/>
      <c r="R152" s="149">
        <v>738</v>
      </c>
      <c r="S152" s="148"/>
    </row>
    <row r="153" spans="2:19" ht="14.45" customHeight="1" x14ac:dyDescent="0.25">
      <c r="B153" s="42" t="s">
        <v>243</v>
      </c>
      <c r="C153" s="137" t="s">
        <v>244</v>
      </c>
      <c r="D153" s="148"/>
      <c r="E153" s="148"/>
      <c r="F153" s="148"/>
      <c r="G153" s="148"/>
      <c r="H153" s="148"/>
      <c r="I153" s="148"/>
      <c r="J153" s="149">
        <v>0</v>
      </c>
      <c r="K153" s="148"/>
      <c r="L153" s="149">
        <v>738</v>
      </c>
      <c r="M153" s="148"/>
      <c r="N153" s="148"/>
      <c r="O153" s="149">
        <v>100</v>
      </c>
      <c r="P153" s="148"/>
      <c r="Q153" s="148"/>
      <c r="R153" s="149">
        <v>738</v>
      </c>
      <c r="S153" s="148"/>
    </row>
    <row r="154" spans="2:19" ht="39.6" customHeight="1" x14ac:dyDescent="0.25">
      <c r="B154" s="42" t="s">
        <v>60</v>
      </c>
      <c r="C154" s="137" t="s">
        <v>61</v>
      </c>
      <c r="D154" s="148"/>
      <c r="E154" s="148"/>
      <c r="F154" s="148"/>
      <c r="G154" s="148"/>
      <c r="H154" s="148"/>
      <c r="I154" s="148"/>
      <c r="J154" s="149">
        <v>226</v>
      </c>
      <c r="K154" s="148"/>
      <c r="L154" s="149">
        <v>0</v>
      </c>
      <c r="M154" s="148"/>
      <c r="N154" s="148"/>
      <c r="O154" s="149">
        <v>0</v>
      </c>
      <c r="P154" s="148"/>
      <c r="Q154" s="148"/>
      <c r="R154" s="149">
        <v>226</v>
      </c>
      <c r="S154" s="148"/>
    </row>
    <row r="155" spans="2:19" ht="14.45" customHeight="1" x14ac:dyDescent="0.25">
      <c r="B155" s="42" t="s">
        <v>345</v>
      </c>
      <c r="C155" s="137" t="s">
        <v>7</v>
      </c>
      <c r="D155" s="148"/>
      <c r="E155" s="148"/>
      <c r="F155" s="148"/>
      <c r="G155" s="148"/>
      <c r="H155" s="148"/>
      <c r="I155" s="148"/>
      <c r="J155" s="149">
        <v>226</v>
      </c>
      <c r="K155" s="148"/>
      <c r="L155" s="149">
        <v>0</v>
      </c>
      <c r="M155" s="148"/>
      <c r="N155" s="148"/>
      <c r="O155" s="149">
        <v>0</v>
      </c>
      <c r="P155" s="148"/>
      <c r="Q155" s="148"/>
      <c r="R155" s="149">
        <v>226</v>
      </c>
      <c r="S155" s="148"/>
    </row>
    <row r="156" spans="2:19" ht="33" customHeight="1" x14ac:dyDescent="0.25">
      <c r="B156" s="42" t="s">
        <v>100</v>
      </c>
      <c r="C156" s="137" t="s">
        <v>16</v>
      </c>
      <c r="D156" s="148"/>
      <c r="E156" s="148"/>
      <c r="F156" s="148"/>
      <c r="G156" s="148"/>
      <c r="H156" s="148"/>
      <c r="I156" s="148"/>
      <c r="J156" s="149">
        <v>226</v>
      </c>
      <c r="K156" s="148"/>
      <c r="L156" s="149">
        <v>0</v>
      </c>
      <c r="M156" s="148"/>
      <c r="N156" s="148"/>
      <c r="O156" s="149">
        <v>0</v>
      </c>
      <c r="P156" s="148"/>
      <c r="Q156" s="148"/>
      <c r="R156" s="149">
        <v>226</v>
      </c>
      <c r="S156" s="148"/>
    </row>
    <row r="157" spans="2:19" ht="14.45" customHeight="1" x14ac:dyDescent="0.25">
      <c r="B157" s="42" t="s">
        <v>348</v>
      </c>
      <c r="C157" s="137" t="s">
        <v>349</v>
      </c>
      <c r="D157" s="148"/>
      <c r="E157" s="148"/>
      <c r="F157" s="148"/>
      <c r="G157" s="148"/>
      <c r="H157" s="148"/>
      <c r="I157" s="148"/>
      <c r="J157" s="149">
        <v>226</v>
      </c>
      <c r="K157" s="148"/>
      <c r="L157" s="149">
        <v>0</v>
      </c>
      <c r="M157" s="148"/>
      <c r="N157" s="148"/>
      <c r="O157" s="149">
        <v>0</v>
      </c>
      <c r="P157" s="148"/>
      <c r="Q157" s="148"/>
      <c r="R157" s="149">
        <v>226</v>
      </c>
      <c r="S157" s="148"/>
    </row>
    <row r="158" spans="2:19" ht="14.45" customHeight="1" x14ac:dyDescent="0.25">
      <c r="B158" s="42" t="s">
        <v>119</v>
      </c>
      <c r="C158" s="137" t="s">
        <v>120</v>
      </c>
      <c r="D158" s="148"/>
      <c r="E158" s="148"/>
      <c r="F158" s="148"/>
      <c r="G158" s="148"/>
      <c r="H158" s="148"/>
      <c r="I158" s="148"/>
      <c r="J158" s="149">
        <v>70</v>
      </c>
      <c r="K158" s="148"/>
      <c r="L158" s="149">
        <v>0</v>
      </c>
      <c r="M158" s="148"/>
      <c r="N158" s="148"/>
      <c r="O158" s="149">
        <v>0</v>
      </c>
      <c r="P158" s="148"/>
      <c r="Q158" s="148"/>
      <c r="R158" s="149">
        <v>70</v>
      </c>
      <c r="S158" s="148"/>
    </row>
    <row r="159" spans="2:19" ht="14.45" customHeight="1" x14ac:dyDescent="0.25">
      <c r="B159" s="42" t="s">
        <v>131</v>
      </c>
      <c r="C159" s="137" t="s">
        <v>132</v>
      </c>
      <c r="D159" s="148"/>
      <c r="E159" s="148"/>
      <c r="F159" s="148"/>
      <c r="G159" s="148"/>
      <c r="H159" s="148"/>
      <c r="I159" s="148"/>
      <c r="J159" s="149">
        <v>70</v>
      </c>
      <c r="K159" s="148"/>
      <c r="L159" s="149">
        <v>0</v>
      </c>
      <c r="M159" s="148"/>
      <c r="N159" s="148"/>
      <c r="O159" s="149">
        <v>0</v>
      </c>
      <c r="P159" s="148"/>
      <c r="Q159" s="148"/>
      <c r="R159" s="149">
        <v>70</v>
      </c>
      <c r="S159" s="148"/>
    </row>
    <row r="160" spans="2:19" ht="15" customHeight="1" x14ac:dyDescent="0.25">
      <c r="B160" s="42" t="s">
        <v>145</v>
      </c>
      <c r="C160" s="137" t="s">
        <v>146</v>
      </c>
      <c r="D160" s="148"/>
      <c r="E160" s="148"/>
      <c r="F160" s="148"/>
      <c r="G160" s="148"/>
      <c r="H160" s="148"/>
      <c r="I160" s="148"/>
      <c r="J160" s="149">
        <v>0</v>
      </c>
      <c r="K160" s="148"/>
      <c r="L160" s="149">
        <v>0</v>
      </c>
      <c r="M160" s="148"/>
      <c r="N160" s="148"/>
      <c r="O160" s="149">
        <v>0</v>
      </c>
      <c r="P160" s="148"/>
      <c r="Q160" s="148"/>
      <c r="R160" s="149">
        <v>0</v>
      </c>
      <c r="S160" s="148"/>
    </row>
    <row r="161" spans="2:19" ht="27.6" customHeight="1" x14ac:dyDescent="0.25">
      <c r="B161" s="42" t="s">
        <v>149</v>
      </c>
      <c r="C161" s="137" t="s">
        <v>150</v>
      </c>
      <c r="D161" s="148"/>
      <c r="E161" s="148"/>
      <c r="F161" s="148"/>
      <c r="G161" s="148"/>
      <c r="H161" s="148"/>
      <c r="I161" s="148"/>
      <c r="J161" s="149">
        <v>0</v>
      </c>
      <c r="K161" s="148"/>
      <c r="L161" s="149">
        <v>0</v>
      </c>
      <c r="M161" s="148"/>
      <c r="N161" s="148"/>
      <c r="O161" s="149">
        <v>0</v>
      </c>
      <c r="P161" s="148"/>
      <c r="Q161" s="148"/>
      <c r="R161" s="149">
        <v>0</v>
      </c>
      <c r="S161" s="148"/>
    </row>
    <row r="162" spans="2:19" ht="14.45" customHeight="1" x14ac:dyDescent="0.25">
      <c r="B162" s="42" t="s">
        <v>151</v>
      </c>
      <c r="C162" s="137" t="s">
        <v>350</v>
      </c>
      <c r="D162" s="148"/>
      <c r="E162" s="148"/>
      <c r="F162" s="148"/>
      <c r="G162" s="148"/>
      <c r="H162" s="148"/>
      <c r="I162" s="148"/>
      <c r="J162" s="149">
        <v>156</v>
      </c>
      <c r="K162" s="148"/>
      <c r="L162" s="149">
        <v>0</v>
      </c>
      <c r="M162" s="148"/>
      <c r="N162" s="148"/>
      <c r="O162" s="149">
        <v>0</v>
      </c>
      <c r="P162" s="148"/>
      <c r="Q162" s="148"/>
      <c r="R162" s="149">
        <v>156</v>
      </c>
      <c r="S162" s="148"/>
    </row>
    <row r="163" spans="2:19" ht="33" customHeight="1" x14ac:dyDescent="0.25">
      <c r="B163" s="42" t="s">
        <v>152</v>
      </c>
      <c r="C163" s="137" t="s">
        <v>153</v>
      </c>
      <c r="D163" s="148"/>
      <c r="E163" s="148"/>
      <c r="F163" s="148"/>
      <c r="G163" s="148"/>
      <c r="H163" s="148"/>
      <c r="I163" s="148"/>
      <c r="J163" s="149">
        <v>156</v>
      </c>
      <c r="K163" s="148"/>
      <c r="L163" s="149">
        <v>0</v>
      </c>
      <c r="M163" s="148"/>
      <c r="N163" s="148"/>
      <c r="O163" s="149">
        <v>0</v>
      </c>
      <c r="P163" s="148"/>
      <c r="Q163" s="148"/>
      <c r="R163" s="149">
        <v>156</v>
      </c>
      <c r="S163" s="148"/>
    </row>
    <row r="164" spans="2:19" ht="14.45" customHeight="1" x14ac:dyDescent="0.25">
      <c r="B164" s="42" t="s">
        <v>351</v>
      </c>
      <c r="C164" s="137" t="s">
        <v>352</v>
      </c>
      <c r="D164" s="148"/>
      <c r="E164" s="148"/>
      <c r="F164" s="148"/>
      <c r="G164" s="148"/>
      <c r="H164" s="148"/>
      <c r="I164" s="148"/>
      <c r="J164" s="149">
        <v>0</v>
      </c>
      <c r="K164" s="148"/>
      <c r="L164" s="149">
        <v>0</v>
      </c>
      <c r="M164" s="148"/>
      <c r="N164" s="148"/>
      <c r="O164" s="149">
        <v>0</v>
      </c>
      <c r="P164" s="148"/>
      <c r="Q164" s="148"/>
      <c r="R164" s="149">
        <v>0</v>
      </c>
      <c r="S164" s="148"/>
    </row>
    <row r="165" spans="2:19" ht="14.45" customHeight="1" x14ac:dyDescent="0.25">
      <c r="B165" s="42" t="s">
        <v>195</v>
      </c>
      <c r="C165" s="137" t="s">
        <v>196</v>
      </c>
      <c r="D165" s="148"/>
      <c r="E165" s="148"/>
      <c r="F165" s="148"/>
      <c r="G165" s="148"/>
      <c r="H165" s="148"/>
      <c r="I165" s="148"/>
      <c r="J165" s="149">
        <v>0</v>
      </c>
      <c r="K165" s="148"/>
      <c r="L165" s="149">
        <v>0</v>
      </c>
      <c r="M165" s="148"/>
      <c r="N165" s="148"/>
      <c r="O165" s="149">
        <v>0</v>
      </c>
      <c r="P165" s="148"/>
      <c r="Q165" s="148"/>
      <c r="R165" s="149">
        <v>0</v>
      </c>
      <c r="S165" s="148"/>
    </row>
    <row r="166" spans="2:19" ht="18" customHeight="1" x14ac:dyDescent="0.25">
      <c r="B166" s="42" t="s">
        <v>245</v>
      </c>
      <c r="C166" s="137" t="s">
        <v>246</v>
      </c>
      <c r="D166" s="148"/>
      <c r="E166" s="148"/>
      <c r="F166" s="148"/>
      <c r="G166" s="148"/>
      <c r="H166" s="148"/>
      <c r="I166" s="148"/>
      <c r="J166" s="149">
        <v>0</v>
      </c>
      <c r="K166" s="148"/>
      <c r="L166" s="149">
        <v>0</v>
      </c>
      <c r="M166" s="148"/>
      <c r="N166" s="148"/>
      <c r="O166" s="149">
        <v>0</v>
      </c>
      <c r="P166" s="148"/>
      <c r="Q166" s="148"/>
      <c r="R166" s="149">
        <v>0</v>
      </c>
      <c r="S166" s="148"/>
    </row>
    <row r="167" spans="2:19" ht="14.25" customHeight="1" x14ac:dyDescent="0.25">
      <c r="B167" s="42" t="s">
        <v>62</v>
      </c>
      <c r="C167" s="137" t="s">
        <v>63</v>
      </c>
      <c r="D167" s="148"/>
      <c r="E167" s="148"/>
      <c r="F167" s="148"/>
      <c r="G167" s="148"/>
      <c r="H167" s="148"/>
      <c r="I167" s="148"/>
      <c r="J167" s="149">
        <v>0</v>
      </c>
      <c r="K167" s="148"/>
      <c r="L167" s="149">
        <v>0</v>
      </c>
      <c r="M167" s="148"/>
      <c r="N167" s="148"/>
      <c r="O167" s="149">
        <v>0</v>
      </c>
      <c r="P167" s="148"/>
      <c r="Q167" s="148"/>
      <c r="R167" s="149">
        <v>0</v>
      </c>
      <c r="S167" s="148"/>
    </row>
    <row r="168" spans="2:19" ht="40.5" customHeight="1" x14ac:dyDescent="0.25">
      <c r="B168" s="42" t="s">
        <v>345</v>
      </c>
      <c r="C168" s="137" t="s">
        <v>7</v>
      </c>
      <c r="D168" s="148"/>
      <c r="E168" s="148"/>
      <c r="F168" s="148"/>
      <c r="G168" s="148"/>
      <c r="H168" s="148"/>
      <c r="I168" s="148"/>
      <c r="J168" s="149">
        <v>0</v>
      </c>
      <c r="K168" s="148"/>
      <c r="L168" s="149">
        <v>0</v>
      </c>
      <c r="M168" s="148"/>
      <c r="N168" s="148"/>
      <c r="O168" s="149">
        <v>0</v>
      </c>
      <c r="P168" s="148"/>
      <c r="Q168" s="148"/>
      <c r="R168" s="149">
        <v>0</v>
      </c>
      <c r="S168" s="148"/>
    </row>
    <row r="169" spans="2:19" ht="27.6" customHeight="1" x14ac:dyDescent="0.25">
      <c r="B169" s="42" t="s">
        <v>100</v>
      </c>
      <c r="C169" s="137" t="s">
        <v>16</v>
      </c>
      <c r="D169" s="148"/>
      <c r="E169" s="148"/>
      <c r="F169" s="148"/>
      <c r="G169" s="148"/>
      <c r="H169" s="148"/>
      <c r="I169" s="148"/>
      <c r="J169" s="149">
        <v>0</v>
      </c>
      <c r="K169" s="148"/>
      <c r="L169" s="149">
        <v>0</v>
      </c>
      <c r="M169" s="148"/>
      <c r="N169" s="148"/>
      <c r="O169" s="149">
        <v>0</v>
      </c>
      <c r="P169" s="148"/>
      <c r="Q169" s="148"/>
      <c r="R169" s="149">
        <v>0</v>
      </c>
      <c r="S169" s="148"/>
    </row>
    <row r="170" spans="2:19" ht="14.45" customHeight="1" x14ac:dyDescent="0.25">
      <c r="B170" s="42" t="s">
        <v>348</v>
      </c>
      <c r="C170" s="137" t="s">
        <v>349</v>
      </c>
      <c r="D170" s="148"/>
      <c r="E170" s="148"/>
      <c r="F170" s="148"/>
      <c r="G170" s="148"/>
      <c r="H170" s="148"/>
      <c r="I170" s="148"/>
      <c r="J170" s="149">
        <v>0</v>
      </c>
      <c r="K170" s="148"/>
      <c r="L170" s="149">
        <v>0</v>
      </c>
      <c r="M170" s="148"/>
      <c r="N170" s="148"/>
      <c r="O170" s="149">
        <v>0</v>
      </c>
      <c r="P170" s="148"/>
      <c r="Q170" s="148"/>
      <c r="R170" s="149">
        <v>0</v>
      </c>
      <c r="S170" s="148"/>
    </row>
    <row r="171" spans="2:19" ht="37.15" customHeight="1" x14ac:dyDescent="0.25">
      <c r="B171" s="42" t="s">
        <v>119</v>
      </c>
      <c r="C171" s="137" t="s">
        <v>120</v>
      </c>
      <c r="D171" s="148"/>
      <c r="E171" s="148"/>
      <c r="F171" s="148"/>
      <c r="G171" s="148"/>
      <c r="H171" s="148"/>
      <c r="I171" s="148"/>
      <c r="J171" s="149">
        <v>0</v>
      </c>
      <c r="K171" s="148"/>
      <c r="L171" s="149">
        <v>0</v>
      </c>
      <c r="M171" s="148"/>
      <c r="N171" s="148"/>
      <c r="O171" s="149">
        <v>0</v>
      </c>
      <c r="P171" s="148"/>
      <c r="Q171" s="148"/>
      <c r="R171" s="149">
        <v>0</v>
      </c>
      <c r="S171" s="148"/>
    </row>
    <row r="172" spans="2:19" ht="14.45" customHeight="1" x14ac:dyDescent="0.25">
      <c r="B172" s="42" t="s">
        <v>131</v>
      </c>
      <c r="C172" s="137" t="s">
        <v>132</v>
      </c>
      <c r="D172" s="148"/>
      <c r="E172" s="148"/>
      <c r="F172" s="148"/>
      <c r="G172" s="148"/>
      <c r="H172" s="148"/>
      <c r="I172" s="148"/>
      <c r="J172" s="149">
        <v>0</v>
      </c>
      <c r="K172" s="148"/>
      <c r="L172" s="149">
        <v>0</v>
      </c>
      <c r="M172" s="148"/>
      <c r="N172" s="148"/>
      <c r="O172" s="149">
        <v>0</v>
      </c>
      <c r="P172" s="148"/>
      <c r="Q172" s="148"/>
      <c r="R172" s="149">
        <v>0</v>
      </c>
      <c r="S172" s="148"/>
    </row>
    <row r="173" spans="2:19" ht="33.75" customHeight="1" x14ac:dyDescent="0.25">
      <c r="B173" s="42" t="s">
        <v>332</v>
      </c>
      <c r="C173" s="137" t="s">
        <v>333</v>
      </c>
      <c r="D173" s="148"/>
      <c r="E173" s="148"/>
      <c r="F173" s="148"/>
      <c r="G173" s="148"/>
      <c r="H173" s="148"/>
      <c r="I173" s="148"/>
      <c r="J173" s="149">
        <v>300</v>
      </c>
      <c r="K173" s="148"/>
      <c r="L173" s="149">
        <v>-83</v>
      </c>
      <c r="M173" s="148"/>
      <c r="N173" s="148"/>
      <c r="O173" s="149">
        <v>-27.67</v>
      </c>
      <c r="P173" s="148"/>
      <c r="Q173" s="148"/>
      <c r="R173" s="149">
        <v>217</v>
      </c>
      <c r="S173" s="148"/>
    </row>
    <row r="174" spans="2:19" ht="14.45" customHeight="1" x14ac:dyDescent="0.25">
      <c r="B174" s="42" t="s">
        <v>345</v>
      </c>
      <c r="C174" s="137" t="s">
        <v>7</v>
      </c>
      <c r="D174" s="148"/>
      <c r="E174" s="148"/>
      <c r="F174" s="148"/>
      <c r="G174" s="148"/>
      <c r="H174" s="148"/>
      <c r="I174" s="148"/>
      <c r="J174" s="149">
        <v>300</v>
      </c>
      <c r="K174" s="148"/>
      <c r="L174" s="149">
        <v>-83</v>
      </c>
      <c r="M174" s="148"/>
      <c r="N174" s="148"/>
      <c r="O174" s="149">
        <v>-27.67</v>
      </c>
      <c r="P174" s="148"/>
      <c r="Q174" s="148"/>
      <c r="R174" s="149">
        <v>217</v>
      </c>
      <c r="S174" s="148"/>
    </row>
    <row r="175" spans="2:19" ht="27.6" customHeight="1" x14ac:dyDescent="0.25">
      <c r="B175" s="42" t="s">
        <v>100</v>
      </c>
      <c r="C175" s="137" t="s">
        <v>16</v>
      </c>
      <c r="D175" s="148"/>
      <c r="E175" s="148"/>
      <c r="F175" s="148"/>
      <c r="G175" s="148"/>
      <c r="H175" s="148"/>
      <c r="I175" s="148"/>
      <c r="J175" s="149">
        <v>300</v>
      </c>
      <c r="K175" s="148"/>
      <c r="L175" s="149">
        <v>-83</v>
      </c>
      <c r="M175" s="148"/>
      <c r="N175" s="148"/>
      <c r="O175" s="149">
        <v>-27.67</v>
      </c>
      <c r="P175" s="148"/>
      <c r="Q175" s="148"/>
      <c r="R175" s="149">
        <v>217</v>
      </c>
      <c r="S175" s="148"/>
    </row>
    <row r="176" spans="2:19" ht="27.6" customHeight="1" x14ac:dyDescent="0.25">
      <c r="B176" s="42" t="s">
        <v>348</v>
      </c>
      <c r="C176" s="137" t="s">
        <v>349</v>
      </c>
      <c r="D176" s="148"/>
      <c r="E176" s="148"/>
      <c r="F176" s="148"/>
      <c r="G176" s="148"/>
      <c r="H176" s="148"/>
      <c r="I176" s="148"/>
      <c r="J176" s="149">
        <v>300</v>
      </c>
      <c r="K176" s="148"/>
      <c r="L176" s="149">
        <v>-83</v>
      </c>
      <c r="M176" s="148"/>
      <c r="N176" s="148"/>
      <c r="O176" s="149">
        <v>-27.67</v>
      </c>
      <c r="P176" s="148"/>
      <c r="Q176" s="148"/>
      <c r="R176" s="149">
        <v>217</v>
      </c>
      <c r="S176" s="148"/>
    </row>
    <row r="177" spans="2:19" ht="14.45" customHeight="1" x14ac:dyDescent="0.25">
      <c r="B177" s="42" t="s">
        <v>119</v>
      </c>
      <c r="C177" s="137" t="s">
        <v>120</v>
      </c>
      <c r="D177" s="148"/>
      <c r="E177" s="148"/>
      <c r="F177" s="148"/>
      <c r="G177" s="148"/>
      <c r="H177" s="148"/>
      <c r="I177" s="148"/>
      <c r="J177" s="149">
        <v>300</v>
      </c>
      <c r="K177" s="148"/>
      <c r="L177" s="149">
        <v>-83</v>
      </c>
      <c r="M177" s="148"/>
      <c r="N177" s="148"/>
      <c r="O177" s="149">
        <v>-27.67</v>
      </c>
      <c r="P177" s="148"/>
      <c r="Q177" s="148"/>
      <c r="R177" s="149">
        <v>217</v>
      </c>
      <c r="S177" s="148"/>
    </row>
    <row r="178" spans="2:19" ht="14.45" customHeight="1" x14ac:dyDescent="0.25">
      <c r="B178" s="42" t="s">
        <v>131</v>
      </c>
      <c r="C178" s="137" t="s">
        <v>132</v>
      </c>
      <c r="D178" s="148"/>
      <c r="E178" s="148"/>
      <c r="F178" s="148"/>
      <c r="G178" s="148"/>
      <c r="H178" s="148"/>
      <c r="I178" s="148"/>
      <c r="J178" s="149">
        <v>300</v>
      </c>
      <c r="K178" s="148"/>
      <c r="L178" s="149">
        <v>-83</v>
      </c>
      <c r="M178" s="148"/>
      <c r="N178" s="148"/>
      <c r="O178" s="149">
        <v>-27.67</v>
      </c>
      <c r="P178" s="148"/>
      <c r="Q178" s="148"/>
      <c r="R178" s="149">
        <v>217</v>
      </c>
      <c r="S178" s="148"/>
    </row>
    <row r="179" spans="2:19" ht="14.45" customHeight="1" x14ac:dyDescent="0.25">
      <c r="B179" s="42" t="s">
        <v>334</v>
      </c>
      <c r="C179" s="137" t="s">
        <v>335</v>
      </c>
      <c r="D179" s="148"/>
      <c r="E179" s="148"/>
      <c r="F179" s="148"/>
      <c r="G179" s="148"/>
      <c r="H179" s="148"/>
      <c r="I179" s="148"/>
      <c r="J179" s="149">
        <v>1499</v>
      </c>
      <c r="K179" s="148"/>
      <c r="L179" s="149">
        <v>0</v>
      </c>
      <c r="M179" s="148"/>
      <c r="N179" s="148"/>
      <c r="O179" s="149">
        <v>0</v>
      </c>
      <c r="P179" s="148"/>
      <c r="Q179" s="148"/>
      <c r="R179" s="149">
        <v>1499</v>
      </c>
      <c r="S179" s="148"/>
    </row>
    <row r="180" spans="2:19" ht="14.45" customHeight="1" x14ac:dyDescent="0.25">
      <c r="B180" s="42" t="s">
        <v>345</v>
      </c>
      <c r="C180" s="137" t="s">
        <v>7</v>
      </c>
      <c r="D180" s="148"/>
      <c r="E180" s="148"/>
      <c r="F180" s="148"/>
      <c r="G180" s="148"/>
      <c r="H180" s="148"/>
      <c r="I180" s="148"/>
      <c r="J180" s="149">
        <v>1499</v>
      </c>
      <c r="K180" s="148"/>
      <c r="L180" s="149">
        <v>0</v>
      </c>
      <c r="M180" s="148"/>
      <c r="N180" s="148"/>
      <c r="O180" s="149">
        <v>0</v>
      </c>
      <c r="P180" s="148"/>
      <c r="Q180" s="148"/>
      <c r="R180" s="149">
        <v>1499</v>
      </c>
      <c r="S180" s="148"/>
    </row>
    <row r="181" spans="2:19" ht="14.45" customHeight="1" x14ac:dyDescent="0.25">
      <c r="B181" s="42" t="s">
        <v>100</v>
      </c>
      <c r="C181" s="137" t="s">
        <v>16</v>
      </c>
      <c r="D181" s="148"/>
      <c r="E181" s="148"/>
      <c r="F181" s="148"/>
      <c r="G181" s="148"/>
      <c r="H181" s="148"/>
      <c r="I181" s="148"/>
      <c r="J181" s="149">
        <v>1499</v>
      </c>
      <c r="K181" s="148"/>
      <c r="L181" s="149">
        <v>-280</v>
      </c>
      <c r="M181" s="148"/>
      <c r="N181" s="148"/>
      <c r="O181" s="149">
        <v>-18.68</v>
      </c>
      <c r="P181" s="148"/>
      <c r="Q181" s="148"/>
      <c r="R181" s="149">
        <v>1219</v>
      </c>
      <c r="S181" s="148"/>
    </row>
    <row r="182" spans="2:19" ht="14.45" customHeight="1" x14ac:dyDescent="0.25">
      <c r="B182" s="42" t="s">
        <v>348</v>
      </c>
      <c r="C182" s="137" t="s">
        <v>349</v>
      </c>
      <c r="D182" s="148"/>
      <c r="E182" s="148"/>
      <c r="F182" s="148"/>
      <c r="G182" s="148"/>
      <c r="H182" s="148"/>
      <c r="I182" s="148"/>
      <c r="J182" s="149">
        <v>1499</v>
      </c>
      <c r="K182" s="148"/>
      <c r="L182" s="149">
        <v>-280</v>
      </c>
      <c r="M182" s="148"/>
      <c r="N182" s="148"/>
      <c r="O182" s="149">
        <v>-18.68</v>
      </c>
      <c r="P182" s="148"/>
      <c r="Q182" s="148"/>
      <c r="R182" s="149">
        <v>1219</v>
      </c>
      <c r="S182" s="148"/>
    </row>
    <row r="183" spans="2:19" ht="14.45" customHeight="1" x14ac:dyDescent="0.25">
      <c r="B183" s="42" t="s">
        <v>119</v>
      </c>
      <c r="C183" s="137" t="s">
        <v>120</v>
      </c>
      <c r="D183" s="148"/>
      <c r="E183" s="148"/>
      <c r="F183" s="148"/>
      <c r="G183" s="148"/>
      <c r="H183" s="148"/>
      <c r="I183" s="148"/>
      <c r="J183" s="149">
        <v>999</v>
      </c>
      <c r="K183" s="148"/>
      <c r="L183" s="149">
        <v>-280</v>
      </c>
      <c r="M183" s="148"/>
      <c r="N183" s="148"/>
      <c r="O183" s="149">
        <v>-28.03</v>
      </c>
      <c r="P183" s="148"/>
      <c r="Q183" s="148"/>
      <c r="R183" s="149">
        <v>719</v>
      </c>
      <c r="S183" s="148"/>
    </row>
    <row r="184" spans="2:19" ht="39" customHeight="1" x14ac:dyDescent="0.25">
      <c r="B184" s="42" t="s">
        <v>131</v>
      </c>
      <c r="C184" s="137" t="s">
        <v>132</v>
      </c>
      <c r="D184" s="148"/>
      <c r="E184" s="148"/>
      <c r="F184" s="148"/>
      <c r="G184" s="148"/>
      <c r="H184" s="148"/>
      <c r="I184" s="148"/>
      <c r="J184" s="149">
        <v>999</v>
      </c>
      <c r="K184" s="148"/>
      <c r="L184" s="149">
        <v>-280</v>
      </c>
      <c r="M184" s="148"/>
      <c r="N184" s="148"/>
      <c r="O184" s="149">
        <v>-28.03</v>
      </c>
      <c r="P184" s="148"/>
      <c r="Q184" s="148"/>
      <c r="R184" s="149">
        <v>719</v>
      </c>
      <c r="S184" s="148"/>
    </row>
    <row r="185" spans="2:19" ht="15" customHeight="1" x14ac:dyDescent="0.25">
      <c r="B185" s="42" t="s">
        <v>151</v>
      </c>
      <c r="C185" s="137" t="s">
        <v>350</v>
      </c>
      <c r="D185" s="148"/>
      <c r="E185" s="148"/>
      <c r="F185" s="148"/>
      <c r="G185" s="148"/>
      <c r="H185" s="148"/>
      <c r="I185" s="148"/>
      <c r="J185" s="149">
        <v>500</v>
      </c>
      <c r="K185" s="148"/>
      <c r="L185" s="149">
        <v>0</v>
      </c>
      <c r="M185" s="148"/>
      <c r="N185" s="148"/>
      <c r="O185" s="149">
        <v>0</v>
      </c>
      <c r="P185" s="148"/>
      <c r="Q185" s="148"/>
      <c r="R185" s="149">
        <v>500</v>
      </c>
      <c r="S185" s="148"/>
    </row>
    <row r="186" spans="2:19" ht="15" customHeight="1" x14ac:dyDescent="0.25">
      <c r="B186" s="42" t="s">
        <v>152</v>
      </c>
      <c r="C186" s="137" t="s">
        <v>153</v>
      </c>
      <c r="D186" s="148"/>
      <c r="E186" s="148"/>
      <c r="F186" s="148"/>
      <c r="G186" s="148"/>
      <c r="H186" s="148"/>
      <c r="I186" s="148"/>
      <c r="J186" s="149">
        <v>500</v>
      </c>
      <c r="K186" s="148"/>
      <c r="L186" s="149">
        <v>0</v>
      </c>
      <c r="M186" s="148"/>
      <c r="N186" s="148"/>
      <c r="O186" s="149">
        <v>0</v>
      </c>
      <c r="P186" s="148"/>
      <c r="Q186" s="148"/>
      <c r="R186" s="149">
        <v>500</v>
      </c>
      <c r="S186" s="148"/>
    </row>
    <row r="187" spans="2:19" ht="53.45" customHeight="1" x14ac:dyDescent="0.25">
      <c r="B187" s="42" t="s">
        <v>240</v>
      </c>
      <c r="C187" s="137" t="s">
        <v>331</v>
      </c>
      <c r="D187" s="148"/>
      <c r="E187" s="148"/>
      <c r="F187" s="148"/>
      <c r="G187" s="148"/>
      <c r="H187" s="148"/>
      <c r="I187" s="148"/>
      <c r="J187" s="149">
        <v>0</v>
      </c>
      <c r="K187" s="148"/>
      <c r="L187" s="149">
        <v>280</v>
      </c>
      <c r="M187" s="148"/>
      <c r="N187" s="148"/>
      <c r="O187" s="149">
        <v>100</v>
      </c>
      <c r="P187" s="148"/>
      <c r="Q187" s="148"/>
      <c r="R187" s="149">
        <v>280</v>
      </c>
      <c r="S187" s="148"/>
    </row>
    <row r="188" spans="2:19" ht="27.6" customHeight="1" x14ac:dyDescent="0.25">
      <c r="B188" s="42" t="s">
        <v>361</v>
      </c>
      <c r="C188" s="137" t="s">
        <v>362</v>
      </c>
      <c r="D188" s="148"/>
      <c r="E188" s="148"/>
      <c r="F188" s="148"/>
      <c r="G188" s="148"/>
      <c r="H188" s="148"/>
      <c r="I188" s="148"/>
      <c r="J188" s="149">
        <v>0</v>
      </c>
      <c r="K188" s="148"/>
      <c r="L188" s="149">
        <v>280</v>
      </c>
      <c r="M188" s="148"/>
      <c r="N188" s="148"/>
      <c r="O188" s="149">
        <v>100</v>
      </c>
      <c r="P188" s="148"/>
      <c r="Q188" s="148"/>
      <c r="R188" s="149">
        <v>280</v>
      </c>
      <c r="S188" s="148"/>
    </row>
    <row r="189" spans="2:19" ht="37.9" customHeight="1" x14ac:dyDescent="0.25">
      <c r="B189" s="42" t="s">
        <v>363</v>
      </c>
      <c r="C189" s="137" t="s">
        <v>364</v>
      </c>
      <c r="D189" s="148"/>
      <c r="E189" s="148"/>
      <c r="F189" s="148"/>
      <c r="G189" s="148"/>
      <c r="H189" s="148"/>
      <c r="I189" s="148"/>
      <c r="J189" s="149">
        <v>0</v>
      </c>
      <c r="K189" s="148"/>
      <c r="L189" s="149">
        <v>280</v>
      </c>
      <c r="M189" s="148"/>
      <c r="N189" s="148"/>
      <c r="O189" s="149">
        <v>100</v>
      </c>
      <c r="P189" s="148"/>
      <c r="Q189" s="148"/>
      <c r="R189" s="149">
        <v>280</v>
      </c>
      <c r="S189" s="148"/>
    </row>
    <row r="190" spans="2:19" ht="14.45" customHeight="1" x14ac:dyDescent="0.25">
      <c r="B190" s="42" t="s">
        <v>365</v>
      </c>
      <c r="C190" s="137" t="s">
        <v>366</v>
      </c>
      <c r="D190" s="148"/>
      <c r="E190" s="148"/>
      <c r="F190" s="148"/>
      <c r="G190" s="148"/>
      <c r="H190" s="148"/>
      <c r="I190" s="148"/>
      <c r="J190" s="149">
        <v>0</v>
      </c>
      <c r="K190" s="148"/>
      <c r="L190" s="149">
        <v>280</v>
      </c>
      <c r="M190" s="148"/>
      <c r="N190" s="148"/>
      <c r="O190" s="149">
        <v>100</v>
      </c>
      <c r="P190" s="148"/>
      <c r="Q190" s="148"/>
      <c r="R190" s="149">
        <v>280</v>
      </c>
      <c r="S190" s="148"/>
    </row>
    <row r="191" spans="2:19" ht="30" customHeight="1" x14ac:dyDescent="0.25">
      <c r="B191" s="42" t="s">
        <v>336</v>
      </c>
      <c r="C191" s="137" t="s">
        <v>337</v>
      </c>
      <c r="D191" s="148"/>
      <c r="E191" s="148"/>
      <c r="F191" s="148"/>
      <c r="G191" s="148"/>
      <c r="H191" s="148"/>
      <c r="I191" s="148"/>
      <c r="J191" s="149">
        <v>170</v>
      </c>
      <c r="K191" s="148"/>
      <c r="L191" s="149">
        <v>0</v>
      </c>
      <c r="M191" s="148"/>
      <c r="N191" s="148"/>
      <c r="O191" s="149">
        <v>0</v>
      </c>
      <c r="P191" s="148"/>
      <c r="Q191" s="148"/>
      <c r="R191" s="149">
        <v>170</v>
      </c>
      <c r="S191" s="148"/>
    </row>
    <row r="192" spans="2:19" ht="14.45" customHeight="1" x14ac:dyDescent="0.25">
      <c r="B192" s="42" t="s">
        <v>345</v>
      </c>
      <c r="C192" s="137" t="s">
        <v>7</v>
      </c>
      <c r="D192" s="148"/>
      <c r="E192" s="148"/>
      <c r="F192" s="148"/>
      <c r="G192" s="148"/>
      <c r="H192" s="148"/>
      <c r="I192" s="148"/>
      <c r="J192" s="149">
        <v>170</v>
      </c>
      <c r="K192" s="148"/>
      <c r="L192" s="149">
        <v>0</v>
      </c>
      <c r="M192" s="148"/>
      <c r="N192" s="148"/>
      <c r="O192" s="149">
        <v>0</v>
      </c>
      <c r="P192" s="148"/>
      <c r="Q192" s="148"/>
      <c r="R192" s="149">
        <v>170</v>
      </c>
      <c r="S192" s="148"/>
    </row>
    <row r="193" spans="2:19" ht="14.45" customHeight="1" x14ac:dyDescent="0.25">
      <c r="B193" s="42" t="s">
        <v>100</v>
      </c>
      <c r="C193" s="137" t="s">
        <v>16</v>
      </c>
      <c r="D193" s="148"/>
      <c r="E193" s="148"/>
      <c r="F193" s="148"/>
      <c r="G193" s="148"/>
      <c r="H193" s="148"/>
      <c r="I193" s="148"/>
      <c r="J193" s="149">
        <v>170</v>
      </c>
      <c r="K193" s="148"/>
      <c r="L193" s="149">
        <v>0</v>
      </c>
      <c r="M193" s="148"/>
      <c r="N193" s="148"/>
      <c r="O193" s="149">
        <v>0</v>
      </c>
      <c r="P193" s="148"/>
      <c r="Q193" s="148"/>
      <c r="R193" s="149">
        <v>170</v>
      </c>
      <c r="S193" s="148"/>
    </row>
    <row r="194" spans="2:19" ht="29.45" customHeight="1" x14ac:dyDescent="0.25">
      <c r="B194" s="42" t="s">
        <v>348</v>
      </c>
      <c r="C194" s="137" t="s">
        <v>349</v>
      </c>
      <c r="D194" s="148"/>
      <c r="E194" s="148"/>
      <c r="F194" s="148"/>
      <c r="G194" s="148"/>
      <c r="H194" s="148"/>
      <c r="I194" s="148"/>
      <c r="J194" s="149">
        <v>170</v>
      </c>
      <c r="K194" s="148"/>
      <c r="L194" s="149">
        <v>0</v>
      </c>
      <c r="M194" s="148"/>
      <c r="N194" s="148"/>
      <c r="O194" s="149">
        <v>0</v>
      </c>
      <c r="P194" s="148"/>
      <c r="Q194" s="148"/>
      <c r="R194" s="149">
        <v>170</v>
      </c>
      <c r="S194" s="148"/>
    </row>
    <row r="195" spans="2:19" ht="45.6" customHeight="1" x14ac:dyDescent="0.25">
      <c r="B195" s="42" t="s">
        <v>119</v>
      </c>
      <c r="C195" s="137" t="s">
        <v>120</v>
      </c>
      <c r="D195" s="148"/>
      <c r="E195" s="148"/>
      <c r="F195" s="148"/>
      <c r="G195" s="148"/>
      <c r="H195" s="148"/>
      <c r="I195" s="148"/>
      <c r="J195" s="149">
        <v>70</v>
      </c>
      <c r="K195" s="148"/>
      <c r="L195" s="149">
        <v>0</v>
      </c>
      <c r="M195" s="148"/>
      <c r="N195" s="148"/>
      <c r="O195" s="149">
        <v>0</v>
      </c>
      <c r="P195" s="148"/>
      <c r="Q195" s="148"/>
      <c r="R195" s="149">
        <v>70</v>
      </c>
      <c r="S195" s="148"/>
    </row>
    <row r="196" spans="2:19" ht="27.6" customHeight="1" x14ac:dyDescent="0.25">
      <c r="B196" s="42" t="s">
        <v>131</v>
      </c>
      <c r="C196" s="137" t="s">
        <v>132</v>
      </c>
      <c r="D196" s="148"/>
      <c r="E196" s="148"/>
      <c r="F196" s="148"/>
      <c r="G196" s="148"/>
      <c r="H196" s="148"/>
      <c r="I196" s="148"/>
      <c r="J196" s="149">
        <v>70</v>
      </c>
      <c r="K196" s="148"/>
      <c r="L196" s="149">
        <v>0</v>
      </c>
      <c r="M196" s="148"/>
      <c r="N196" s="148"/>
      <c r="O196" s="149">
        <v>0</v>
      </c>
      <c r="P196" s="148"/>
      <c r="Q196" s="148"/>
      <c r="R196" s="149">
        <v>70</v>
      </c>
      <c r="S196" s="148"/>
    </row>
    <row r="197" spans="2:19" ht="27.6" customHeight="1" x14ac:dyDescent="0.25">
      <c r="B197" s="42" t="s">
        <v>151</v>
      </c>
      <c r="C197" s="137" t="s">
        <v>350</v>
      </c>
      <c r="D197" s="148"/>
      <c r="E197" s="148"/>
      <c r="F197" s="148"/>
      <c r="G197" s="148"/>
      <c r="H197" s="148"/>
      <c r="I197" s="148"/>
      <c r="J197" s="149">
        <v>100</v>
      </c>
      <c r="K197" s="148"/>
      <c r="L197" s="149">
        <v>0</v>
      </c>
      <c r="M197" s="148"/>
      <c r="N197" s="148"/>
      <c r="O197" s="149">
        <v>0</v>
      </c>
      <c r="P197" s="148"/>
      <c r="Q197" s="148"/>
      <c r="R197" s="149">
        <v>100</v>
      </c>
      <c r="S197" s="148"/>
    </row>
    <row r="198" spans="2:19" ht="14.45" customHeight="1" x14ac:dyDescent="0.25">
      <c r="B198" s="42" t="s">
        <v>152</v>
      </c>
      <c r="C198" s="137" t="s">
        <v>153</v>
      </c>
      <c r="D198" s="148"/>
      <c r="E198" s="148"/>
      <c r="F198" s="148"/>
      <c r="G198" s="148"/>
      <c r="H198" s="148"/>
      <c r="I198" s="148"/>
      <c r="J198" s="149">
        <v>100</v>
      </c>
      <c r="K198" s="148"/>
      <c r="L198" s="149">
        <v>0</v>
      </c>
      <c r="M198" s="148"/>
      <c r="N198" s="148"/>
      <c r="O198" s="149">
        <v>0</v>
      </c>
      <c r="P198" s="148"/>
      <c r="Q198" s="148"/>
      <c r="R198" s="149">
        <v>100</v>
      </c>
      <c r="S198" s="148"/>
    </row>
    <row r="199" spans="2:19" ht="14.45" customHeight="1" x14ac:dyDescent="0.25">
      <c r="B199" s="42" t="s">
        <v>338</v>
      </c>
      <c r="C199" s="137" t="s">
        <v>339</v>
      </c>
      <c r="D199" s="148"/>
      <c r="E199" s="148"/>
      <c r="F199" s="148"/>
      <c r="G199" s="148"/>
      <c r="H199" s="148"/>
      <c r="I199" s="148"/>
      <c r="J199" s="149">
        <v>30</v>
      </c>
      <c r="K199" s="148"/>
      <c r="L199" s="149">
        <v>0</v>
      </c>
      <c r="M199" s="148"/>
      <c r="N199" s="148"/>
      <c r="O199" s="149">
        <v>0</v>
      </c>
      <c r="P199" s="148"/>
      <c r="Q199" s="148"/>
      <c r="R199" s="149">
        <v>30</v>
      </c>
      <c r="S199" s="148"/>
    </row>
    <row r="200" spans="2:19" ht="14.45" customHeight="1" x14ac:dyDescent="0.25">
      <c r="B200" s="42" t="s">
        <v>345</v>
      </c>
      <c r="C200" s="137" t="s">
        <v>7</v>
      </c>
      <c r="D200" s="148"/>
      <c r="E200" s="148"/>
      <c r="F200" s="148"/>
      <c r="G200" s="148"/>
      <c r="H200" s="148"/>
      <c r="I200" s="148"/>
      <c r="J200" s="149">
        <v>30</v>
      </c>
      <c r="K200" s="148"/>
      <c r="L200" s="149">
        <v>0</v>
      </c>
      <c r="M200" s="148"/>
      <c r="N200" s="148"/>
      <c r="O200" s="149">
        <v>0</v>
      </c>
      <c r="P200" s="148"/>
      <c r="Q200" s="148"/>
      <c r="R200" s="149">
        <v>30</v>
      </c>
      <c r="S200" s="148"/>
    </row>
    <row r="201" spans="2:19" ht="14.45" customHeight="1" x14ac:dyDescent="0.25">
      <c r="B201" s="42" t="s">
        <v>100</v>
      </c>
      <c r="C201" s="137" t="s">
        <v>16</v>
      </c>
      <c r="D201" s="148"/>
      <c r="E201" s="148"/>
      <c r="F201" s="148"/>
      <c r="G201" s="148"/>
      <c r="H201" s="148"/>
      <c r="I201" s="148"/>
      <c r="J201" s="149">
        <v>30</v>
      </c>
      <c r="K201" s="148"/>
      <c r="L201" s="149">
        <v>0</v>
      </c>
      <c r="M201" s="148"/>
      <c r="N201" s="148"/>
      <c r="O201" s="149">
        <v>0</v>
      </c>
      <c r="P201" s="148"/>
      <c r="Q201" s="148"/>
      <c r="R201" s="149">
        <v>30</v>
      </c>
      <c r="S201" s="148"/>
    </row>
    <row r="202" spans="2:19" ht="14.45" customHeight="1" x14ac:dyDescent="0.25">
      <c r="B202" s="42" t="s">
        <v>348</v>
      </c>
      <c r="C202" s="137" t="s">
        <v>349</v>
      </c>
      <c r="D202" s="148"/>
      <c r="E202" s="148"/>
      <c r="F202" s="148"/>
      <c r="G202" s="148"/>
      <c r="H202" s="148"/>
      <c r="I202" s="148"/>
      <c r="J202" s="149">
        <v>30</v>
      </c>
      <c r="K202" s="148"/>
      <c r="L202" s="149">
        <v>0</v>
      </c>
      <c r="M202" s="148"/>
      <c r="N202" s="148"/>
      <c r="O202" s="149">
        <v>0</v>
      </c>
      <c r="P202" s="148"/>
      <c r="Q202" s="148"/>
      <c r="R202" s="149">
        <v>30</v>
      </c>
      <c r="S202" s="148"/>
    </row>
    <row r="203" spans="2:19" ht="27.6" customHeight="1" x14ac:dyDescent="0.25">
      <c r="B203" s="42" t="s">
        <v>119</v>
      </c>
      <c r="C203" s="137" t="s">
        <v>120</v>
      </c>
      <c r="D203" s="148"/>
      <c r="E203" s="148"/>
      <c r="F203" s="148"/>
      <c r="G203" s="148"/>
      <c r="H203" s="148"/>
      <c r="I203" s="148"/>
      <c r="J203" s="149">
        <v>30</v>
      </c>
      <c r="K203" s="148"/>
      <c r="L203" s="149">
        <v>0</v>
      </c>
      <c r="M203" s="148"/>
      <c r="N203" s="148"/>
      <c r="O203" s="149">
        <v>0</v>
      </c>
      <c r="P203" s="148"/>
      <c r="Q203" s="148"/>
      <c r="R203" s="149">
        <v>30</v>
      </c>
      <c r="S203" s="148"/>
    </row>
    <row r="204" spans="2:19" ht="25.15" customHeight="1" x14ac:dyDescent="0.25">
      <c r="B204" s="42" t="s">
        <v>131</v>
      </c>
      <c r="C204" s="137" t="s">
        <v>132</v>
      </c>
      <c r="D204" s="148"/>
      <c r="E204" s="148"/>
      <c r="F204" s="148"/>
      <c r="G204" s="148"/>
      <c r="H204" s="148"/>
      <c r="I204" s="148"/>
      <c r="J204" s="149">
        <v>30</v>
      </c>
      <c r="K204" s="148"/>
      <c r="L204" s="149">
        <v>0</v>
      </c>
      <c r="M204" s="148"/>
      <c r="N204" s="148"/>
      <c r="O204" s="149">
        <v>0</v>
      </c>
      <c r="P204" s="148"/>
      <c r="Q204" s="148"/>
      <c r="R204" s="149">
        <v>30</v>
      </c>
      <c r="S204" s="148"/>
    </row>
    <row r="205" spans="2:19" ht="42.75" customHeight="1" x14ac:dyDescent="0.25">
      <c r="B205" s="42" t="s">
        <v>319</v>
      </c>
      <c r="C205" s="137" t="s">
        <v>320</v>
      </c>
      <c r="D205" s="148"/>
      <c r="E205" s="148"/>
      <c r="F205" s="148"/>
      <c r="G205" s="148"/>
      <c r="H205" s="148"/>
      <c r="I205" s="148"/>
      <c r="J205" s="149">
        <v>150</v>
      </c>
      <c r="K205" s="148"/>
      <c r="L205" s="149">
        <v>0</v>
      </c>
      <c r="M205" s="148"/>
      <c r="N205" s="148"/>
      <c r="O205" s="149">
        <v>0</v>
      </c>
      <c r="P205" s="148"/>
      <c r="Q205" s="148"/>
      <c r="R205" s="149">
        <v>150</v>
      </c>
      <c r="S205" s="148"/>
    </row>
    <row r="206" spans="2:19" ht="14.45" customHeight="1" x14ac:dyDescent="0.25">
      <c r="B206" s="42" t="s">
        <v>51</v>
      </c>
      <c r="C206" s="137" t="s">
        <v>64</v>
      </c>
      <c r="D206" s="148"/>
      <c r="E206" s="148"/>
      <c r="F206" s="148"/>
      <c r="G206" s="148"/>
      <c r="H206" s="148"/>
      <c r="I206" s="148"/>
      <c r="J206" s="149">
        <v>150</v>
      </c>
      <c r="K206" s="148"/>
      <c r="L206" s="149">
        <v>0</v>
      </c>
      <c r="M206" s="148"/>
      <c r="N206" s="148"/>
      <c r="O206" s="149">
        <v>0</v>
      </c>
      <c r="P206" s="148"/>
      <c r="Q206" s="148"/>
      <c r="R206" s="149">
        <v>150</v>
      </c>
      <c r="S206" s="148"/>
    </row>
    <row r="207" spans="2:19" ht="14.45" customHeight="1" x14ac:dyDescent="0.25">
      <c r="B207" s="42" t="s">
        <v>345</v>
      </c>
      <c r="C207" s="137" t="s">
        <v>7</v>
      </c>
      <c r="D207" s="148"/>
      <c r="E207" s="148"/>
      <c r="F207" s="148"/>
      <c r="G207" s="148"/>
      <c r="H207" s="148"/>
      <c r="I207" s="148"/>
      <c r="J207" s="149">
        <v>150</v>
      </c>
      <c r="K207" s="148"/>
      <c r="L207" s="149">
        <v>0</v>
      </c>
      <c r="M207" s="148"/>
      <c r="N207" s="148"/>
      <c r="O207" s="149">
        <v>0</v>
      </c>
      <c r="P207" s="148"/>
      <c r="Q207" s="148"/>
      <c r="R207" s="149">
        <v>150</v>
      </c>
      <c r="S207" s="148"/>
    </row>
    <row r="208" spans="2:19" ht="14.45" customHeight="1" x14ac:dyDescent="0.25">
      <c r="B208" s="42" t="s">
        <v>100</v>
      </c>
      <c r="C208" s="137" t="s">
        <v>16</v>
      </c>
      <c r="D208" s="148"/>
      <c r="E208" s="148"/>
      <c r="F208" s="148"/>
      <c r="G208" s="148"/>
      <c r="H208" s="148"/>
      <c r="I208" s="148"/>
      <c r="J208" s="149">
        <v>150</v>
      </c>
      <c r="K208" s="148"/>
      <c r="L208" s="149">
        <v>0</v>
      </c>
      <c r="M208" s="148"/>
      <c r="N208" s="148"/>
      <c r="O208" s="149">
        <v>0</v>
      </c>
      <c r="P208" s="148"/>
      <c r="Q208" s="148"/>
      <c r="R208" s="149">
        <v>150</v>
      </c>
      <c r="S208" s="148"/>
    </row>
    <row r="209" spans="2:19" ht="34.15" customHeight="1" x14ac:dyDescent="0.25">
      <c r="B209" s="42" t="s">
        <v>346</v>
      </c>
      <c r="C209" s="137" t="s">
        <v>347</v>
      </c>
      <c r="D209" s="148"/>
      <c r="E209" s="148"/>
      <c r="F209" s="148"/>
      <c r="G209" s="148"/>
      <c r="H209" s="148"/>
      <c r="I209" s="148"/>
      <c r="J209" s="149">
        <v>150</v>
      </c>
      <c r="K209" s="148"/>
      <c r="L209" s="149">
        <v>0</v>
      </c>
      <c r="M209" s="148"/>
      <c r="N209" s="148"/>
      <c r="O209" s="149">
        <v>0</v>
      </c>
      <c r="P209" s="148"/>
      <c r="Q209" s="148"/>
      <c r="R209" s="149">
        <v>150</v>
      </c>
      <c r="S209" s="148"/>
    </row>
    <row r="210" spans="2:19" ht="14.45" customHeight="1" x14ac:dyDescent="0.25">
      <c r="B210" s="42" t="s">
        <v>101</v>
      </c>
      <c r="C210" s="137" t="s">
        <v>102</v>
      </c>
      <c r="D210" s="148"/>
      <c r="E210" s="148"/>
      <c r="F210" s="148"/>
      <c r="G210" s="148"/>
      <c r="H210" s="148"/>
      <c r="I210" s="148"/>
      <c r="J210" s="149">
        <v>100</v>
      </c>
      <c r="K210" s="148"/>
      <c r="L210" s="149">
        <v>0</v>
      </c>
      <c r="M210" s="148"/>
      <c r="N210" s="148"/>
      <c r="O210" s="149">
        <v>0</v>
      </c>
      <c r="P210" s="148"/>
      <c r="Q210" s="148"/>
      <c r="R210" s="149">
        <v>100</v>
      </c>
      <c r="S210" s="148"/>
    </row>
    <row r="211" spans="2:19" ht="43.9" customHeight="1" x14ac:dyDescent="0.25">
      <c r="B211" s="42" t="s">
        <v>103</v>
      </c>
      <c r="C211" s="137" t="s">
        <v>104</v>
      </c>
      <c r="D211" s="148"/>
      <c r="E211" s="148"/>
      <c r="F211" s="148"/>
      <c r="G211" s="148"/>
      <c r="H211" s="148"/>
      <c r="I211" s="148"/>
      <c r="J211" s="149">
        <v>100</v>
      </c>
      <c r="K211" s="148"/>
      <c r="L211" s="149">
        <v>0</v>
      </c>
      <c r="M211" s="148"/>
      <c r="N211" s="148"/>
      <c r="O211" s="149">
        <v>0</v>
      </c>
      <c r="P211" s="148"/>
      <c r="Q211" s="148"/>
      <c r="R211" s="149">
        <v>100</v>
      </c>
      <c r="S211" s="148"/>
    </row>
    <row r="212" spans="2:19" ht="27.6" customHeight="1" x14ac:dyDescent="0.25">
      <c r="B212" s="42" t="s">
        <v>109</v>
      </c>
      <c r="C212" s="137" t="s">
        <v>110</v>
      </c>
      <c r="D212" s="148"/>
      <c r="E212" s="148"/>
      <c r="F212" s="148"/>
      <c r="G212" s="148"/>
      <c r="H212" s="148"/>
      <c r="I212" s="148"/>
      <c r="J212" s="149">
        <v>50</v>
      </c>
      <c r="K212" s="148"/>
      <c r="L212" s="149">
        <v>0</v>
      </c>
      <c r="M212" s="148"/>
      <c r="N212" s="148"/>
      <c r="O212" s="149">
        <v>0</v>
      </c>
      <c r="P212" s="148"/>
      <c r="Q212" s="148"/>
      <c r="R212" s="149">
        <v>50</v>
      </c>
      <c r="S212" s="148"/>
    </row>
    <row r="213" spans="2:19" ht="27.6" customHeight="1" x14ac:dyDescent="0.25">
      <c r="B213" s="42" t="s">
        <v>111</v>
      </c>
      <c r="C213" s="137" t="s">
        <v>112</v>
      </c>
      <c r="D213" s="148"/>
      <c r="E213" s="148"/>
      <c r="F213" s="148"/>
      <c r="G213" s="148"/>
      <c r="H213" s="148"/>
      <c r="I213" s="148"/>
      <c r="J213" s="149">
        <v>50</v>
      </c>
      <c r="K213" s="148"/>
      <c r="L213" s="149">
        <v>0</v>
      </c>
      <c r="M213" s="148"/>
      <c r="N213" s="148"/>
      <c r="O213" s="149">
        <v>0</v>
      </c>
      <c r="P213" s="148"/>
      <c r="Q213" s="148"/>
      <c r="R213" s="149">
        <v>50</v>
      </c>
      <c r="S213" s="148"/>
    </row>
    <row r="214" spans="2:19" ht="41.25" customHeight="1" x14ac:dyDescent="0.25">
      <c r="B214" s="42" t="s">
        <v>82</v>
      </c>
      <c r="C214" s="137" t="s">
        <v>251</v>
      </c>
      <c r="D214" s="148"/>
      <c r="E214" s="148"/>
      <c r="F214" s="148"/>
      <c r="G214" s="148"/>
      <c r="H214" s="148"/>
      <c r="I214" s="148"/>
      <c r="J214" s="149">
        <v>24000</v>
      </c>
      <c r="K214" s="148"/>
      <c r="L214" s="149">
        <v>20500</v>
      </c>
      <c r="M214" s="148"/>
      <c r="N214" s="148"/>
      <c r="O214" s="149">
        <v>85.42</v>
      </c>
      <c r="P214" s="148"/>
      <c r="Q214" s="148"/>
      <c r="R214" s="149">
        <v>44500</v>
      </c>
      <c r="S214" s="148"/>
    </row>
    <row r="215" spans="2:19" ht="14.45" customHeight="1" x14ac:dyDescent="0.25">
      <c r="B215" s="42" t="s">
        <v>51</v>
      </c>
      <c r="C215" s="137" t="s">
        <v>64</v>
      </c>
      <c r="D215" s="148"/>
      <c r="E215" s="148"/>
      <c r="F215" s="148"/>
      <c r="G215" s="148"/>
      <c r="H215" s="148"/>
      <c r="I215" s="148"/>
      <c r="J215" s="149">
        <v>0</v>
      </c>
      <c r="K215" s="148"/>
      <c r="L215" s="149">
        <v>19830</v>
      </c>
      <c r="M215" s="148"/>
      <c r="N215" s="148"/>
      <c r="O215" s="149">
        <v>100</v>
      </c>
      <c r="P215" s="148"/>
      <c r="Q215" s="148"/>
      <c r="R215" s="149">
        <v>19830</v>
      </c>
      <c r="S215" s="148"/>
    </row>
    <row r="216" spans="2:19" ht="14.45" customHeight="1" x14ac:dyDescent="0.25">
      <c r="B216" s="42" t="s">
        <v>345</v>
      </c>
      <c r="C216" s="137" t="s">
        <v>7</v>
      </c>
      <c r="D216" s="148"/>
      <c r="E216" s="148"/>
      <c r="F216" s="148"/>
      <c r="G216" s="148"/>
      <c r="H216" s="148"/>
      <c r="I216" s="148"/>
      <c r="J216" s="149">
        <v>0</v>
      </c>
      <c r="K216" s="148"/>
      <c r="L216" s="149">
        <v>19830</v>
      </c>
      <c r="M216" s="148"/>
      <c r="N216" s="148"/>
      <c r="O216" s="149">
        <v>100</v>
      </c>
      <c r="P216" s="148"/>
      <c r="Q216" s="148"/>
      <c r="R216" s="149">
        <v>19830</v>
      </c>
      <c r="S216" s="148"/>
    </row>
    <row r="217" spans="2:19" ht="14.45" customHeight="1" x14ac:dyDescent="0.25">
      <c r="B217" s="42" t="s">
        <v>252</v>
      </c>
      <c r="C217" s="137" t="s">
        <v>65</v>
      </c>
      <c r="D217" s="148"/>
      <c r="E217" s="148"/>
      <c r="F217" s="148"/>
      <c r="G217" s="148"/>
      <c r="H217" s="148"/>
      <c r="I217" s="148"/>
      <c r="J217" s="149">
        <v>0</v>
      </c>
      <c r="K217" s="148"/>
      <c r="L217" s="149">
        <v>19830</v>
      </c>
      <c r="M217" s="148"/>
      <c r="N217" s="148"/>
      <c r="O217" s="149">
        <v>100</v>
      </c>
      <c r="P217" s="148"/>
      <c r="Q217" s="148"/>
      <c r="R217" s="149">
        <v>19830</v>
      </c>
      <c r="S217" s="148"/>
    </row>
    <row r="218" spans="2:19" ht="38.450000000000003" customHeight="1" x14ac:dyDescent="0.25">
      <c r="B218" s="42" t="s">
        <v>367</v>
      </c>
      <c r="C218" s="137" t="s">
        <v>368</v>
      </c>
      <c r="D218" s="148"/>
      <c r="E218" s="148"/>
      <c r="F218" s="148"/>
      <c r="G218" s="148"/>
      <c r="H218" s="148"/>
      <c r="I218" s="148"/>
      <c r="J218" s="149">
        <v>0</v>
      </c>
      <c r="K218" s="148"/>
      <c r="L218" s="149">
        <v>19830</v>
      </c>
      <c r="M218" s="148"/>
      <c r="N218" s="148"/>
      <c r="O218" s="149">
        <v>100</v>
      </c>
      <c r="P218" s="148"/>
      <c r="Q218" s="148"/>
      <c r="R218" s="149">
        <v>19830</v>
      </c>
      <c r="S218" s="148"/>
    </row>
    <row r="219" spans="2:19" ht="46.15" customHeight="1" x14ac:dyDescent="0.25">
      <c r="B219" s="42" t="s">
        <v>253</v>
      </c>
      <c r="C219" s="137" t="s">
        <v>254</v>
      </c>
      <c r="D219" s="148"/>
      <c r="E219" s="148"/>
      <c r="F219" s="148"/>
      <c r="G219" s="148"/>
      <c r="H219" s="148"/>
      <c r="I219" s="148"/>
      <c r="J219" s="149">
        <v>0</v>
      </c>
      <c r="K219" s="148"/>
      <c r="L219" s="149">
        <v>19830</v>
      </c>
      <c r="M219" s="148"/>
      <c r="N219" s="148"/>
      <c r="O219" s="149">
        <v>100</v>
      </c>
      <c r="P219" s="148"/>
      <c r="Q219" s="148"/>
      <c r="R219" s="149">
        <v>19830</v>
      </c>
      <c r="S219" s="148"/>
    </row>
    <row r="220" spans="2:19" ht="27.6" customHeight="1" x14ac:dyDescent="0.25">
      <c r="B220" s="42" t="s">
        <v>255</v>
      </c>
      <c r="C220" s="137" t="s">
        <v>256</v>
      </c>
      <c r="D220" s="148"/>
      <c r="E220" s="148"/>
      <c r="F220" s="148"/>
      <c r="G220" s="148"/>
      <c r="H220" s="148"/>
      <c r="I220" s="148"/>
      <c r="J220" s="149">
        <v>0</v>
      </c>
      <c r="K220" s="148"/>
      <c r="L220" s="149">
        <v>19830</v>
      </c>
      <c r="M220" s="148"/>
      <c r="N220" s="148"/>
      <c r="O220" s="149">
        <v>100</v>
      </c>
      <c r="P220" s="148"/>
      <c r="Q220" s="148"/>
      <c r="R220" s="149">
        <v>19830</v>
      </c>
      <c r="S220" s="148"/>
    </row>
    <row r="221" spans="2:19" ht="27.6" customHeight="1" x14ac:dyDescent="0.25">
      <c r="B221" s="42" t="s">
        <v>58</v>
      </c>
      <c r="C221" s="137" t="s">
        <v>59</v>
      </c>
      <c r="D221" s="148"/>
      <c r="E221" s="148"/>
      <c r="F221" s="148"/>
      <c r="G221" s="148"/>
      <c r="H221" s="148"/>
      <c r="I221" s="148"/>
      <c r="J221" s="149">
        <v>24000</v>
      </c>
      <c r="K221" s="148"/>
      <c r="L221" s="149">
        <v>670</v>
      </c>
      <c r="M221" s="148"/>
      <c r="N221" s="148"/>
      <c r="O221" s="149">
        <v>2.79</v>
      </c>
      <c r="P221" s="148"/>
      <c r="Q221" s="148"/>
      <c r="R221" s="149">
        <v>24670</v>
      </c>
      <c r="S221" s="148"/>
    </row>
    <row r="222" spans="2:19" ht="14.45" customHeight="1" x14ac:dyDescent="0.25">
      <c r="B222" s="42" t="s">
        <v>345</v>
      </c>
      <c r="C222" s="137" t="s">
        <v>7</v>
      </c>
      <c r="D222" s="148"/>
      <c r="E222" s="148"/>
      <c r="F222" s="148"/>
      <c r="G222" s="148"/>
      <c r="H222" s="148"/>
      <c r="I222" s="148"/>
      <c r="J222" s="149">
        <v>12000</v>
      </c>
      <c r="K222" s="148"/>
      <c r="L222" s="149">
        <v>2850</v>
      </c>
      <c r="M222" s="148"/>
      <c r="N222" s="148"/>
      <c r="O222" s="149">
        <v>23.75</v>
      </c>
      <c r="P222" s="148"/>
      <c r="Q222" s="148"/>
      <c r="R222" s="149">
        <v>14850</v>
      </c>
      <c r="S222" s="148"/>
    </row>
    <row r="223" spans="2:19" ht="14.45" customHeight="1" x14ac:dyDescent="0.25">
      <c r="B223" s="42" t="s">
        <v>252</v>
      </c>
      <c r="C223" s="137" t="s">
        <v>65</v>
      </c>
      <c r="D223" s="148"/>
      <c r="E223" s="148"/>
      <c r="F223" s="148"/>
      <c r="G223" s="148"/>
      <c r="H223" s="148"/>
      <c r="I223" s="148"/>
      <c r="J223" s="149">
        <v>12000</v>
      </c>
      <c r="K223" s="148"/>
      <c r="L223" s="149">
        <v>2850</v>
      </c>
      <c r="M223" s="148"/>
      <c r="N223" s="148"/>
      <c r="O223" s="149">
        <v>23.75</v>
      </c>
      <c r="P223" s="148"/>
      <c r="Q223" s="148"/>
      <c r="R223" s="149">
        <v>14850</v>
      </c>
      <c r="S223" s="148"/>
    </row>
    <row r="224" spans="2:19" ht="14.45" customHeight="1" x14ac:dyDescent="0.25">
      <c r="B224" s="42" t="s">
        <v>367</v>
      </c>
      <c r="C224" s="137" t="s">
        <v>368</v>
      </c>
      <c r="D224" s="148"/>
      <c r="E224" s="148"/>
      <c r="F224" s="148"/>
      <c r="G224" s="148"/>
      <c r="H224" s="148"/>
      <c r="I224" s="148"/>
      <c r="J224" s="149">
        <v>12000</v>
      </c>
      <c r="K224" s="148"/>
      <c r="L224" s="149">
        <v>2850</v>
      </c>
      <c r="M224" s="148"/>
      <c r="N224" s="148"/>
      <c r="O224" s="149">
        <v>23.75</v>
      </c>
      <c r="P224" s="148"/>
      <c r="Q224" s="148"/>
      <c r="R224" s="149">
        <v>14850</v>
      </c>
      <c r="S224" s="148"/>
    </row>
    <row r="225" spans="2:19" ht="14.45" customHeight="1" x14ac:dyDescent="0.25">
      <c r="B225" s="42" t="s">
        <v>253</v>
      </c>
      <c r="C225" s="137" t="s">
        <v>254</v>
      </c>
      <c r="D225" s="148"/>
      <c r="E225" s="148"/>
      <c r="F225" s="148"/>
      <c r="G225" s="148"/>
      <c r="H225" s="148"/>
      <c r="I225" s="148"/>
      <c r="J225" s="149">
        <v>12000</v>
      </c>
      <c r="K225" s="148"/>
      <c r="L225" s="149">
        <v>2850</v>
      </c>
      <c r="M225" s="148"/>
      <c r="N225" s="148"/>
      <c r="O225" s="149">
        <v>23.75</v>
      </c>
      <c r="P225" s="148"/>
      <c r="Q225" s="148"/>
      <c r="R225" s="149">
        <v>14850</v>
      </c>
      <c r="S225" s="148"/>
    </row>
    <row r="226" spans="2:19" ht="14.45" customHeight="1" x14ac:dyDescent="0.25">
      <c r="B226" s="42" t="s">
        <v>255</v>
      </c>
      <c r="C226" s="137" t="s">
        <v>256</v>
      </c>
      <c r="D226" s="148"/>
      <c r="E226" s="148"/>
      <c r="F226" s="148"/>
      <c r="G226" s="148"/>
      <c r="H226" s="148"/>
      <c r="I226" s="148"/>
      <c r="J226" s="149">
        <v>12000</v>
      </c>
      <c r="K226" s="148"/>
      <c r="L226" s="149">
        <v>2850</v>
      </c>
      <c r="M226" s="148"/>
      <c r="N226" s="148"/>
      <c r="O226" s="149">
        <v>23.75</v>
      </c>
      <c r="P226" s="148"/>
      <c r="Q226" s="148"/>
      <c r="R226" s="149">
        <v>14850</v>
      </c>
      <c r="S226" s="148"/>
    </row>
    <row r="227" spans="2:19" ht="14.45" customHeight="1" x14ac:dyDescent="0.25">
      <c r="B227" s="42" t="s">
        <v>358</v>
      </c>
      <c r="C227" s="137" t="s">
        <v>9</v>
      </c>
      <c r="D227" s="148"/>
      <c r="E227" s="148"/>
      <c r="F227" s="148"/>
      <c r="G227" s="148"/>
      <c r="H227" s="148"/>
      <c r="I227" s="148"/>
      <c r="J227" s="149">
        <v>12000</v>
      </c>
      <c r="K227" s="148"/>
      <c r="L227" s="149">
        <v>-2180</v>
      </c>
      <c r="M227" s="148"/>
      <c r="N227" s="148"/>
      <c r="O227" s="149">
        <v>-18.170000000000002</v>
      </c>
      <c r="P227" s="148"/>
      <c r="Q227" s="148"/>
      <c r="R227" s="149">
        <v>9820</v>
      </c>
      <c r="S227" s="148"/>
    </row>
    <row r="228" spans="2:19" ht="14.45" customHeight="1" x14ac:dyDescent="0.25">
      <c r="B228" s="42" t="s">
        <v>215</v>
      </c>
      <c r="C228" s="137" t="s">
        <v>22</v>
      </c>
      <c r="D228" s="148"/>
      <c r="E228" s="148"/>
      <c r="F228" s="148"/>
      <c r="G228" s="148"/>
      <c r="H228" s="148"/>
      <c r="I228" s="148"/>
      <c r="J228" s="149">
        <v>12000</v>
      </c>
      <c r="K228" s="148"/>
      <c r="L228" s="149">
        <v>-2180</v>
      </c>
      <c r="M228" s="148"/>
      <c r="N228" s="148"/>
      <c r="O228" s="149">
        <v>-18.170000000000002</v>
      </c>
      <c r="P228" s="148"/>
      <c r="Q228" s="148"/>
      <c r="R228" s="149">
        <v>9820</v>
      </c>
      <c r="S228" s="148"/>
    </row>
    <row r="229" spans="2:19" ht="14.45" customHeight="1" x14ac:dyDescent="0.25">
      <c r="B229" s="42" t="s">
        <v>369</v>
      </c>
      <c r="C229" s="137" t="s">
        <v>370</v>
      </c>
      <c r="D229" s="148"/>
      <c r="E229" s="148"/>
      <c r="F229" s="148"/>
      <c r="G229" s="148"/>
      <c r="H229" s="148"/>
      <c r="I229" s="148"/>
      <c r="J229" s="149">
        <v>12000</v>
      </c>
      <c r="K229" s="148"/>
      <c r="L229" s="149">
        <v>-2180</v>
      </c>
      <c r="M229" s="148"/>
      <c r="N229" s="148"/>
      <c r="O229" s="149">
        <v>-18.170000000000002</v>
      </c>
      <c r="P229" s="148"/>
      <c r="Q229" s="148"/>
      <c r="R229" s="149">
        <v>9820</v>
      </c>
      <c r="S229" s="148"/>
    </row>
    <row r="230" spans="2:19" ht="48" customHeight="1" x14ac:dyDescent="0.25">
      <c r="B230" s="42" t="s">
        <v>257</v>
      </c>
      <c r="C230" s="137" t="s">
        <v>74</v>
      </c>
      <c r="D230" s="148"/>
      <c r="E230" s="148"/>
      <c r="F230" s="148"/>
      <c r="G230" s="148"/>
      <c r="H230" s="148"/>
      <c r="I230" s="148"/>
      <c r="J230" s="149">
        <v>12000</v>
      </c>
      <c r="K230" s="148"/>
      <c r="L230" s="149">
        <v>-2180</v>
      </c>
      <c r="M230" s="148"/>
      <c r="N230" s="148"/>
      <c r="O230" s="149">
        <v>-18.170000000000002</v>
      </c>
      <c r="P230" s="148"/>
      <c r="Q230" s="148"/>
      <c r="R230" s="149">
        <v>9820</v>
      </c>
      <c r="S230" s="148"/>
    </row>
    <row r="231" spans="2:19" ht="27.6" customHeight="1" x14ac:dyDescent="0.25">
      <c r="B231" s="42" t="s">
        <v>258</v>
      </c>
      <c r="C231" s="137" t="s">
        <v>74</v>
      </c>
      <c r="D231" s="148"/>
      <c r="E231" s="148"/>
      <c r="F231" s="148"/>
      <c r="G231" s="148"/>
      <c r="H231" s="148"/>
      <c r="I231" s="148"/>
      <c r="J231" s="149">
        <v>12000</v>
      </c>
      <c r="K231" s="148"/>
      <c r="L231" s="149">
        <v>-2180</v>
      </c>
      <c r="M231" s="148"/>
      <c r="N231" s="148"/>
      <c r="O231" s="149">
        <v>-18.170000000000002</v>
      </c>
      <c r="P231" s="148"/>
      <c r="Q231" s="148"/>
      <c r="R231" s="149">
        <v>9820</v>
      </c>
      <c r="S231" s="148"/>
    </row>
    <row r="232" spans="2:19" ht="42.75" customHeight="1" x14ac:dyDescent="0.25">
      <c r="B232" s="42" t="s">
        <v>70</v>
      </c>
      <c r="C232" s="137" t="s">
        <v>259</v>
      </c>
      <c r="D232" s="148"/>
      <c r="E232" s="148"/>
      <c r="F232" s="148"/>
      <c r="G232" s="148"/>
      <c r="H232" s="148"/>
      <c r="I232" s="148"/>
      <c r="J232" s="149">
        <v>400</v>
      </c>
      <c r="K232" s="148"/>
      <c r="L232" s="149">
        <v>254</v>
      </c>
      <c r="M232" s="148"/>
      <c r="N232" s="148"/>
      <c r="O232" s="149">
        <v>63.5</v>
      </c>
      <c r="P232" s="148"/>
      <c r="Q232" s="148"/>
      <c r="R232" s="149">
        <v>654</v>
      </c>
      <c r="S232" s="148"/>
    </row>
    <row r="233" spans="2:19" ht="14.45" customHeight="1" x14ac:dyDescent="0.25">
      <c r="B233" s="42" t="s">
        <v>51</v>
      </c>
      <c r="C233" s="137" t="s">
        <v>64</v>
      </c>
      <c r="D233" s="148"/>
      <c r="E233" s="148"/>
      <c r="F233" s="148"/>
      <c r="G233" s="148"/>
      <c r="H233" s="148"/>
      <c r="I233" s="148"/>
      <c r="J233" s="149">
        <v>400</v>
      </c>
      <c r="K233" s="148"/>
      <c r="L233" s="149">
        <v>254</v>
      </c>
      <c r="M233" s="148"/>
      <c r="N233" s="148"/>
      <c r="O233" s="149">
        <v>63.5</v>
      </c>
      <c r="P233" s="148"/>
      <c r="Q233" s="148"/>
      <c r="R233" s="149">
        <v>654</v>
      </c>
      <c r="S233" s="148"/>
    </row>
    <row r="234" spans="2:19" ht="14.45" customHeight="1" x14ac:dyDescent="0.25">
      <c r="B234" s="42" t="s">
        <v>345</v>
      </c>
      <c r="C234" s="137" t="s">
        <v>7</v>
      </c>
      <c r="D234" s="148"/>
      <c r="E234" s="148"/>
      <c r="F234" s="148"/>
      <c r="G234" s="148"/>
      <c r="H234" s="148"/>
      <c r="I234" s="148"/>
      <c r="J234" s="149">
        <v>400</v>
      </c>
      <c r="K234" s="148"/>
      <c r="L234" s="149">
        <v>254</v>
      </c>
      <c r="M234" s="148"/>
      <c r="N234" s="148"/>
      <c r="O234" s="149">
        <v>63.5</v>
      </c>
      <c r="P234" s="148"/>
      <c r="Q234" s="148"/>
      <c r="R234" s="149">
        <v>654</v>
      </c>
      <c r="S234" s="148"/>
    </row>
    <row r="235" spans="2:19" ht="43.9" customHeight="1" x14ac:dyDescent="0.25">
      <c r="B235" s="42" t="s">
        <v>100</v>
      </c>
      <c r="C235" s="137" t="s">
        <v>16</v>
      </c>
      <c r="D235" s="148"/>
      <c r="E235" s="148"/>
      <c r="F235" s="148"/>
      <c r="G235" s="148"/>
      <c r="H235" s="148"/>
      <c r="I235" s="148"/>
      <c r="J235" s="149">
        <v>400</v>
      </c>
      <c r="K235" s="148"/>
      <c r="L235" s="149">
        <v>254</v>
      </c>
      <c r="M235" s="148"/>
      <c r="N235" s="148"/>
      <c r="O235" s="149">
        <v>63.5</v>
      </c>
      <c r="P235" s="148"/>
      <c r="Q235" s="148"/>
      <c r="R235" s="149">
        <v>654</v>
      </c>
      <c r="S235" s="148"/>
    </row>
    <row r="236" spans="2:19" ht="14.45" customHeight="1" x14ac:dyDescent="0.25">
      <c r="B236" s="42" t="s">
        <v>351</v>
      </c>
      <c r="C236" s="137" t="s">
        <v>352</v>
      </c>
      <c r="D236" s="148"/>
      <c r="E236" s="148"/>
      <c r="F236" s="148"/>
      <c r="G236" s="148"/>
      <c r="H236" s="148"/>
      <c r="I236" s="148"/>
      <c r="J236" s="149">
        <v>400</v>
      </c>
      <c r="K236" s="148"/>
      <c r="L236" s="149">
        <v>254</v>
      </c>
      <c r="M236" s="148"/>
      <c r="N236" s="148"/>
      <c r="O236" s="149">
        <v>63.5</v>
      </c>
      <c r="P236" s="148"/>
      <c r="Q236" s="148"/>
      <c r="R236" s="149">
        <v>654</v>
      </c>
      <c r="S236" s="148"/>
    </row>
    <row r="237" spans="2:19" ht="34.5" customHeight="1" x14ac:dyDescent="0.25">
      <c r="B237" s="42" t="s">
        <v>157</v>
      </c>
      <c r="C237" s="137" t="s">
        <v>353</v>
      </c>
      <c r="D237" s="148"/>
      <c r="E237" s="148"/>
      <c r="F237" s="148"/>
      <c r="G237" s="148"/>
      <c r="H237" s="148"/>
      <c r="I237" s="148"/>
      <c r="J237" s="149">
        <v>400</v>
      </c>
      <c r="K237" s="148"/>
      <c r="L237" s="149">
        <v>254</v>
      </c>
      <c r="M237" s="148"/>
      <c r="N237" s="148"/>
      <c r="O237" s="149">
        <v>63.5</v>
      </c>
      <c r="P237" s="148"/>
      <c r="Q237" s="148"/>
      <c r="R237" s="149">
        <v>654</v>
      </c>
      <c r="S237" s="148"/>
    </row>
    <row r="238" spans="2:19" ht="43.9" customHeight="1" x14ac:dyDescent="0.25">
      <c r="B238" s="42" t="s">
        <v>164</v>
      </c>
      <c r="C238" s="137" t="s">
        <v>165</v>
      </c>
      <c r="D238" s="148"/>
      <c r="E238" s="148"/>
      <c r="F238" s="148"/>
      <c r="G238" s="148"/>
      <c r="H238" s="148"/>
      <c r="I238" s="148"/>
      <c r="J238" s="149">
        <v>400</v>
      </c>
      <c r="K238" s="148"/>
      <c r="L238" s="149">
        <v>254</v>
      </c>
      <c r="M238" s="148"/>
      <c r="N238" s="148"/>
      <c r="O238" s="149">
        <v>63.5</v>
      </c>
      <c r="P238" s="148"/>
      <c r="Q238" s="148"/>
      <c r="R238" s="149">
        <v>654</v>
      </c>
      <c r="S238" s="148"/>
    </row>
    <row r="239" spans="2:19" ht="45" customHeight="1" x14ac:dyDescent="0.25">
      <c r="B239" s="42" t="s">
        <v>71</v>
      </c>
      <c r="C239" s="137" t="s">
        <v>260</v>
      </c>
      <c r="D239" s="148"/>
      <c r="E239" s="148"/>
      <c r="F239" s="148"/>
      <c r="G239" s="148"/>
      <c r="H239" s="148"/>
      <c r="I239" s="148"/>
      <c r="J239" s="149">
        <v>600</v>
      </c>
      <c r="K239" s="148"/>
      <c r="L239" s="149">
        <v>5400</v>
      </c>
      <c r="M239" s="148"/>
      <c r="N239" s="148"/>
      <c r="O239" s="149">
        <v>900</v>
      </c>
      <c r="P239" s="148"/>
      <c r="Q239" s="148"/>
      <c r="R239" s="149">
        <v>6000</v>
      </c>
      <c r="S239" s="148"/>
    </row>
    <row r="240" spans="2:19" ht="27.6" customHeight="1" x14ac:dyDescent="0.25">
      <c r="B240" s="42" t="s">
        <v>51</v>
      </c>
      <c r="C240" s="137" t="s">
        <v>64</v>
      </c>
      <c r="D240" s="148"/>
      <c r="E240" s="148"/>
      <c r="F240" s="148"/>
      <c r="G240" s="148"/>
      <c r="H240" s="148"/>
      <c r="I240" s="148"/>
      <c r="J240" s="149">
        <v>600</v>
      </c>
      <c r="K240" s="148"/>
      <c r="L240" s="149">
        <v>5400</v>
      </c>
      <c r="M240" s="148"/>
      <c r="N240" s="148"/>
      <c r="O240" s="149">
        <v>900</v>
      </c>
      <c r="P240" s="148"/>
      <c r="Q240" s="148"/>
      <c r="R240" s="149">
        <v>6000</v>
      </c>
      <c r="S240" s="148"/>
    </row>
    <row r="241" spans="2:19" ht="14.45" customHeight="1" x14ac:dyDescent="0.25">
      <c r="B241" s="42" t="s">
        <v>345</v>
      </c>
      <c r="C241" s="137" t="s">
        <v>7</v>
      </c>
      <c r="D241" s="148"/>
      <c r="E241" s="148"/>
      <c r="F241" s="148"/>
      <c r="G241" s="148"/>
      <c r="H241" s="148"/>
      <c r="I241" s="148"/>
      <c r="J241" s="149">
        <v>600</v>
      </c>
      <c r="K241" s="148"/>
      <c r="L241" s="149">
        <v>5400</v>
      </c>
      <c r="M241" s="148"/>
      <c r="N241" s="148"/>
      <c r="O241" s="149">
        <v>900</v>
      </c>
      <c r="P241" s="148"/>
      <c r="Q241" s="148"/>
      <c r="R241" s="149">
        <v>6000</v>
      </c>
      <c r="S241" s="148"/>
    </row>
    <row r="242" spans="2:19" ht="14.45" customHeight="1" x14ac:dyDescent="0.25">
      <c r="B242" s="42" t="s">
        <v>100</v>
      </c>
      <c r="C242" s="137" t="s">
        <v>16</v>
      </c>
      <c r="D242" s="148"/>
      <c r="E242" s="148"/>
      <c r="F242" s="148"/>
      <c r="G242" s="148"/>
      <c r="H242" s="148"/>
      <c r="I242" s="148"/>
      <c r="J242" s="149">
        <v>600</v>
      </c>
      <c r="K242" s="148"/>
      <c r="L242" s="149">
        <v>5400</v>
      </c>
      <c r="M242" s="148"/>
      <c r="N242" s="148"/>
      <c r="O242" s="149">
        <v>900</v>
      </c>
      <c r="P242" s="148"/>
      <c r="Q242" s="148"/>
      <c r="R242" s="149">
        <v>6000</v>
      </c>
      <c r="S242" s="148"/>
    </row>
    <row r="243" spans="2:19" ht="14.45" customHeight="1" x14ac:dyDescent="0.25">
      <c r="B243" s="42" t="s">
        <v>348</v>
      </c>
      <c r="C243" s="137" t="s">
        <v>349</v>
      </c>
      <c r="D243" s="148"/>
      <c r="E243" s="148"/>
      <c r="F243" s="148"/>
      <c r="G243" s="148"/>
      <c r="H243" s="148"/>
      <c r="I243" s="148"/>
      <c r="J243" s="149">
        <v>0</v>
      </c>
      <c r="K243" s="148"/>
      <c r="L243" s="149">
        <v>0</v>
      </c>
      <c r="M243" s="148"/>
      <c r="N243" s="148"/>
      <c r="O243" s="149">
        <v>0</v>
      </c>
      <c r="P243" s="148"/>
      <c r="Q243" s="148"/>
      <c r="R243" s="149">
        <v>0</v>
      </c>
      <c r="S243" s="148"/>
    </row>
    <row r="244" spans="2:19" ht="14.45" customHeight="1" x14ac:dyDescent="0.25">
      <c r="B244" s="42" t="s">
        <v>119</v>
      </c>
      <c r="C244" s="137" t="s">
        <v>120</v>
      </c>
      <c r="D244" s="148"/>
      <c r="E244" s="148"/>
      <c r="F244" s="148"/>
      <c r="G244" s="148"/>
      <c r="H244" s="148"/>
      <c r="I244" s="148"/>
      <c r="J244" s="149">
        <v>0</v>
      </c>
      <c r="K244" s="148"/>
      <c r="L244" s="149">
        <v>0</v>
      </c>
      <c r="M244" s="148"/>
      <c r="N244" s="148"/>
      <c r="O244" s="149">
        <v>0</v>
      </c>
      <c r="P244" s="148"/>
      <c r="Q244" s="148"/>
      <c r="R244" s="149">
        <v>0</v>
      </c>
      <c r="S244" s="148"/>
    </row>
    <row r="245" spans="2:19" ht="14.45" customHeight="1" x14ac:dyDescent="0.25">
      <c r="B245" s="42" t="s">
        <v>129</v>
      </c>
      <c r="C245" s="137" t="s">
        <v>130</v>
      </c>
      <c r="D245" s="148"/>
      <c r="E245" s="148"/>
      <c r="F245" s="148"/>
      <c r="G245" s="148"/>
      <c r="H245" s="148"/>
      <c r="I245" s="148"/>
      <c r="J245" s="149">
        <v>0</v>
      </c>
      <c r="K245" s="148"/>
      <c r="L245" s="149">
        <v>0</v>
      </c>
      <c r="M245" s="148"/>
      <c r="N245" s="148"/>
      <c r="O245" s="149">
        <v>0</v>
      </c>
      <c r="P245" s="148"/>
      <c r="Q245" s="148"/>
      <c r="R245" s="149">
        <v>0</v>
      </c>
      <c r="S245" s="148"/>
    </row>
    <row r="246" spans="2:19" ht="15.6" customHeight="1" x14ac:dyDescent="0.25">
      <c r="B246" s="42" t="s">
        <v>351</v>
      </c>
      <c r="C246" s="137" t="s">
        <v>352</v>
      </c>
      <c r="D246" s="148"/>
      <c r="E246" s="148"/>
      <c r="F246" s="148"/>
      <c r="G246" s="148"/>
      <c r="H246" s="148"/>
      <c r="I246" s="148"/>
      <c r="J246" s="149">
        <v>600</v>
      </c>
      <c r="K246" s="148"/>
      <c r="L246" s="149">
        <v>5400</v>
      </c>
      <c r="M246" s="148"/>
      <c r="N246" s="148"/>
      <c r="O246" s="149">
        <v>900</v>
      </c>
      <c r="P246" s="148"/>
      <c r="Q246" s="148"/>
      <c r="R246" s="149">
        <v>6000</v>
      </c>
      <c r="S246" s="148"/>
    </row>
    <row r="247" spans="2:19" ht="19.899999999999999" customHeight="1" x14ac:dyDescent="0.25">
      <c r="B247" s="42" t="s">
        <v>166</v>
      </c>
      <c r="C247" s="137" t="s">
        <v>354</v>
      </c>
      <c r="D247" s="148"/>
      <c r="E247" s="148"/>
      <c r="F247" s="148"/>
      <c r="G247" s="148"/>
      <c r="H247" s="148"/>
      <c r="I247" s="148"/>
      <c r="J247" s="149">
        <v>600</v>
      </c>
      <c r="K247" s="148"/>
      <c r="L247" s="149">
        <v>5400</v>
      </c>
      <c r="M247" s="148"/>
      <c r="N247" s="148"/>
      <c r="O247" s="149">
        <v>900</v>
      </c>
      <c r="P247" s="148"/>
      <c r="Q247" s="148"/>
      <c r="R247" s="149">
        <v>6000</v>
      </c>
      <c r="S247" s="148"/>
    </row>
    <row r="248" spans="2:19" ht="27.6" customHeight="1" x14ac:dyDescent="0.25">
      <c r="B248" s="42" t="s">
        <v>167</v>
      </c>
      <c r="C248" s="137" t="s">
        <v>168</v>
      </c>
      <c r="D248" s="148"/>
      <c r="E248" s="148"/>
      <c r="F248" s="148"/>
      <c r="G248" s="148"/>
      <c r="H248" s="148"/>
      <c r="I248" s="148"/>
      <c r="J248" s="149">
        <v>600</v>
      </c>
      <c r="K248" s="148"/>
      <c r="L248" s="149">
        <v>5400</v>
      </c>
      <c r="M248" s="148"/>
      <c r="N248" s="148"/>
      <c r="O248" s="149">
        <v>900</v>
      </c>
      <c r="P248" s="148"/>
      <c r="Q248" s="148"/>
      <c r="R248" s="149">
        <v>6000</v>
      </c>
      <c r="S248" s="148"/>
    </row>
    <row r="249" spans="2:19" ht="34.5" customHeight="1" x14ac:dyDescent="0.25">
      <c r="B249" s="42" t="s">
        <v>261</v>
      </c>
      <c r="C249" s="137" t="s">
        <v>262</v>
      </c>
      <c r="D249" s="148"/>
      <c r="E249" s="148"/>
      <c r="F249" s="148"/>
      <c r="G249" s="148"/>
      <c r="H249" s="148"/>
      <c r="I249" s="148"/>
      <c r="J249" s="149">
        <v>0</v>
      </c>
      <c r="K249" s="148"/>
      <c r="L249" s="149">
        <v>0</v>
      </c>
      <c r="M249" s="148"/>
      <c r="N249" s="148"/>
      <c r="O249" s="149">
        <v>0</v>
      </c>
      <c r="P249" s="148"/>
      <c r="Q249" s="148"/>
      <c r="R249" s="149">
        <v>0</v>
      </c>
      <c r="S249" s="148"/>
    </row>
    <row r="250" spans="2:19" ht="14.45" customHeight="1" x14ac:dyDescent="0.25">
      <c r="B250" s="42" t="s">
        <v>51</v>
      </c>
      <c r="C250" s="137" t="s">
        <v>64</v>
      </c>
      <c r="D250" s="148"/>
      <c r="E250" s="148"/>
      <c r="F250" s="148"/>
      <c r="G250" s="148"/>
      <c r="H250" s="148"/>
      <c r="I250" s="148"/>
      <c r="J250" s="149">
        <v>0</v>
      </c>
      <c r="K250" s="148"/>
      <c r="L250" s="149">
        <v>0</v>
      </c>
      <c r="M250" s="148"/>
      <c r="N250" s="148"/>
      <c r="O250" s="149">
        <v>0</v>
      </c>
      <c r="P250" s="148"/>
      <c r="Q250" s="148"/>
      <c r="R250" s="149">
        <v>0</v>
      </c>
      <c r="S250" s="148"/>
    </row>
    <row r="251" spans="2:19" ht="27.6" customHeight="1" x14ac:dyDescent="0.25">
      <c r="B251" s="42" t="s">
        <v>345</v>
      </c>
      <c r="C251" s="137" t="s">
        <v>7</v>
      </c>
      <c r="D251" s="148"/>
      <c r="E251" s="148"/>
      <c r="F251" s="148"/>
      <c r="G251" s="148"/>
      <c r="H251" s="148"/>
      <c r="I251" s="148"/>
      <c r="J251" s="149">
        <v>0</v>
      </c>
      <c r="K251" s="148"/>
      <c r="L251" s="149">
        <v>0</v>
      </c>
      <c r="M251" s="148"/>
      <c r="N251" s="148"/>
      <c r="O251" s="149">
        <v>0</v>
      </c>
      <c r="P251" s="148"/>
      <c r="Q251" s="148"/>
      <c r="R251" s="149">
        <v>0</v>
      </c>
      <c r="S251" s="148"/>
    </row>
    <row r="252" spans="2:19" ht="15" customHeight="1" x14ac:dyDescent="0.25">
      <c r="B252" s="42" t="s">
        <v>100</v>
      </c>
      <c r="C252" s="137" t="s">
        <v>16</v>
      </c>
      <c r="D252" s="148"/>
      <c r="E252" s="148"/>
      <c r="F252" s="148"/>
      <c r="G252" s="148"/>
      <c r="H252" s="148"/>
      <c r="I252" s="148"/>
      <c r="J252" s="149">
        <v>0</v>
      </c>
      <c r="K252" s="148"/>
      <c r="L252" s="149">
        <v>0</v>
      </c>
      <c r="M252" s="148"/>
      <c r="N252" s="148"/>
      <c r="O252" s="149">
        <v>0</v>
      </c>
      <c r="P252" s="148"/>
      <c r="Q252" s="148"/>
      <c r="R252" s="149">
        <v>0</v>
      </c>
      <c r="S252" s="148"/>
    </row>
    <row r="253" spans="2:19" ht="15" customHeight="1" x14ac:dyDescent="0.25">
      <c r="B253" s="42" t="s">
        <v>351</v>
      </c>
      <c r="C253" s="137" t="s">
        <v>352</v>
      </c>
      <c r="D253" s="148"/>
      <c r="E253" s="148"/>
      <c r="F253" s="148"/>
      <c r="G253" s="148"/>
      <c r="H253" s="148"/>
      <c r="I253" s="148"/>
      <c r="J253" s="149">
        <v>0</v>
      </c>
      <c r="K253" s="148"/>
      <c r="L253" s="149">
        <v>0</v>
      </c>
      <c r="M253" s="148"/>
      <c r="N253" s="148"/>
      <c r="O253" s="149">
        <v>0</v>
      </c>
      <c r="P253" s="148"/>
      <c r="Q253" s="148"/>
      <c r="R253" s="149">
        <v>0</v>
      </c>
      <c r="S253" s="148"/>
    </row>
    <row r="254" spans="2:19" ht="27.6" customHeight="1" x14ac:dyDescent="0.25">
      <c r="B254" s="42" t="s">
        <v>195</v>
      </c>
      <c r="C254" s="137" t="s">
        <v>196</v>
      </c>
      <c r="D254" s="148"/>
      <c r="E254" s="148"/>
      <c r="F254" s="148"/>
      <c r="G254" s="148"/>
      <c r="H254" s="148"/>
      <c r="I254" s="148"/>
      <c r="J254" s="149">
        <v>0</v>
      </c>
      <c r="K254" s="148"/>
      <c r="L254" s="149">
        <v>0</v>
      </c>
      <c r="M254" s="148"/>
      <c r="N254" s="148"/>
      <c r="O254" s="149">
        <v>0</v>
      </c>
      <c r="P254" s="148"/>
      <c r="Q254" s="148"/>
      <c r="R254" s="149">
        <v>0</v>
      </c>
      <c r="S254" s="148"/>
    </row>
    <row r="255" spans="2:19" ht="27.6" customHeight="1" x14ac:dyDescent="0.25">
      <c r="B255" s="42" t="s">
        <v>263</v>
      </c>
      <c r="C255" s="137" t="s">
        <v>264</v>
      </c>
      <c r="D255" s="148"/>
      <c r="E255" s="148"/>
      <c r="F255" s="148"/>
      <c r="G255" s="148"/>
      <c r="H255" s="148"/>
      <c r="I255" s="148"/>
      <c r="J255" s="149">
        <v>0</v>
      </c>
      <c r="K255" s="148"/>
      <c r="L255" s="149">
        <v>0</v>
      </c>
      <c r="M255" s="148"/>
      <c r="N255" s="148"/>
      <c r="O255" s="149">
        <v>0</v>
      </c>
      <c r="P255" s="148"/>
      <c r="Q255" s="148"/>
      <c r="R255" s="149">
        <v>0</v>
      </c>
      <c r="S255" s="148"/>
    </row>
    <row r="256" spans="2:19" ht="47.25" customHeight="1" x14ac:dyDescent="0.25">
      <c r="B256" s="42" t="s">
        <v>72</v>
      </c>
      <c r="C256" s="137" t="s">
        <v>265</v>
      </c>
      <c r="D256" s="148"/>
      <c r="E256" s="148"/>
      <c r="F256" s="148"/>
      <c r="G256" s="148"/>
      <c r="H256" s="148"/>
      <c r="I256" s="148"/>
      <c r="J256" s="149">
        <v>2930</v>
      </c>
      <c r="K256" s="148"/>
      <c r="L256" s="149">
        <v>0</v>
      </c>
      <c r="M256" s="148"/>
      <c r="N256" s="148"/>
      <c r="O256" s="149">
        <v>0</v>
      </c>
      <c r="P256" s="148"/>
      <c r="Q256" s="148"/>
      <c r="R256" s="149">
        <v>2930</v>
      </c>
      <c r="S256" s="148"/>
    </row>
    <row r="257" spans="2:19" ht="33.6" customHeight="1" x14ac:dyDescent="0.25">
      <c r="B257" s="42" t="s">
        <v>51</v>
      </c>
      <c r="C257" s="137" t="s">
        <v>64</v>
      </c>
      <c r="D257" s="148"/>
      <c r="E257" s="148"/>
      <c r="F257" s="148"/>
      <c r="G257" s="148"/>
      <c r="H257" s="148"/>
      <c r="I257" s="148"/>
      <c r="J257" s="149">
        <v>2930</v>
      </c>
      <c r="K257" s="148"/>
      <c r="L257" s="149">
        <v>0</v>
      </c>
      <c r="M257" s="148"/>
      <c r="N257" s="148"/>
      <c r="O257" s="149">
        <v>0</v>
      </c>
      <c r="P257" s="148"/>
      <c r="Q257" s="148"/>
      <c r="R257" s="149">
        <v>2930</v>
      </c>
      <c r="S257" s="148"/>
    </row>
    <row r="258" spans="2:19" ht="14.45" customHeight="1" x14ac:dyDescent="0.25">
      <c r="B258" s="42" t="s">
        <v>345</v>
      </c>
      <c r="C258" s="137" t="s">
        <v>7</v>
      </c>
      <c r="D258" s="148"/>
      <c r="E258" s="148"/>
      <c r="F258" s="148"/>
      <c r="G258" s="148"/>
      <c r="H258" s="148"/>
      <c r="I258" s="148"/>
      <c r="J258" s="149">
        <v>2930</v>
      </c>
      <c r="K258" s="148"/>
      <c r="L258" s="149">
        <v>0</v>
      </c>
      <c r="M258" s="148"/>
      <c r="N258" s="148"/>
      <c r="O258" s="149">
        <v>0</v>
      </c>
      <c r="P258" s="148"/>
      <c r="Q258" s="148"/>
      <c r="R258" s="149">
        <v>2930</v>
      </c>
      <c r="S258" s="148"/>
    </row>
    <row r="259" spans="2:19" ht="14.45" customHeight="1" x14ac:dyDescent="0.25">
      <c r="B259" s="42" t="s">
        <v>100</v>
      </c>
      <c r="C259" s="137" t="s">
        <v>16</v>
      </c>
      <c r="D259" s="148"/>
      <c r="E259" s="148"/>
      <c r="F259" s="148"/>
      <c r="G259" s="148"/>
      <c r="H259" s="148"/>
      <c r="I259" s="148"/>
      <c r="J259" s="149">
        <v>2930</v>
      </c>
      <c r="K259" s="148"/>
      <c r="L259" s="149">
        <v>0</v>
      </c>
      <c r="M259" s="148"/>
      <c r="N259" s="148"/>
      <c r="O259" s="149">
        <v>0</v>
      </c>
      <c r="P259" s="148"/>
      <c r="Q259" s="148"/>
      <c r="R259" s="149">
        <v>2930</v>
      </c>
      <c r="S259" s="148"/>
    </row>
    <row r="260" spans="2:19" ht="14.45" customHeight="1" x14ac:dyDescent="0.25">
      <c r="B260" s="42" t="s">
        <v>351</v>
      </c>
      <c r="C260" s="137" t="s">
        <v>352</v>
      </c>
      <c r="D260" s="148"/>
      <c r="E260" s="148"/>
      <c r="F260" s="148"/>
      <c r="G260" s="148"/>
      <c r="H260" s="148"/>
      <c r="I260" s="148"/>
      <c r="J260" s="149">
        <v>2930</v>
      </c>
      <c r="K260" s="148"/>
      <c r="L260" s="149">
        <v>0</v>
      </c>
      <c r="M260" s="148"/>
      <c r="N260" s="148"/>
      <c r="O260" s="149">
        <v>0</v>
      </c>
      <c r="P260" s="148"/>
      <c r="Q260" s="148"/>
      <c r="R260" s="149">
        <v>2930</v>
      </c>
      <c r="S260" s="148"/>
    </row>
    <row r="261" spans="2:19" ht="36" customHeight="1" x14ac:dyDescent="0.25">
      <c r="B261" s="42" t="s">
        <v>191</v>
      </c>
      <c r="C261" s="137" t="s">
        <v>192</v>
      </c>
      <c r="D261" s="148"/>
      <c r="E261" s="148"/>
      <c r="F261" s="148"/>
      <c r="G261" s="148"/>
      <c r="H261" s="148"/>
      <c r="I261" s="148"/>
      <c r="J261" s="149">
        <v>2930</v>
      </c>
      <c r="K261" s="148"/>
      <c r="L261" s="149">
        <v>0</v>
      </c>
      <c r="M261" s="148"/>
      <c r="N261" s="148"/>
      <c r="O261" s="149">
        <v>0</v>
      </c>
      <c r="P261" s="148"/>
      <c r="Q261" s="148"/>
      <c r="R261" s="149">
        <v>2930</v>
      </c>
      <c r="S261" s="148"/>
    </row>
    <row r="262" spans="2:19" ht="14.45" customHeight="1" x14ac:dyDescent="0.25">
      <c r="B262" s="42" t="s">
        <v>232</v>
      </c>
      <c r="C262" s="137" t="s">
        <v>233</v>
      </c>
      <c r="D262" s="148"/>
      <c r="E262" s="148"/>
      <c r="F262" s="148"/>
      <c r="G262" s="148"/>
      <c r="H262" s="148"/>
      <c r="I262" s="148"/>
      <c r="J262" s="149">
        <v>2930</v>
      </c>
      <c r="K262" s="148"/>
      <c r="L262" s="149">
        <v>0</v>
      </c>
      <c r="M262" s="148"/>
      <c r="N262" s="148"/>
      <c r="O262" s="149">
        <v>0</v>
      </c>
      <c r="P262" s="148"/>
      <c r="Q262" s="148"/>
      <c r="R262" s="149">
        <v>2930</v>
      </c>
      <c r="S262" s="148"/>
    </row>
    <row r="263" spans="2:19" ht="36" customHeight="1" x14ac:dyDescent="0.25">
      <c r="B263" s="42" t="s">
        <v>73</v>
      </c>
      <c r="C263" s="137" t="s">
        <v>266</v>
      </c>
      <c r="D263" s="148"/>
      <c r="E263" s="148"/>
      <c r="F263" s="148"/>
      <c r="G263" s="148"/>
      <c r="H263" s="148"/>
      <c r="I263" s="148"/>
      <c r="J263" s="149">
        <v>31</v>
      </c>
      <c r="K263" s="148"/>
      <c r="L263" s="149">
        <v>0</v>
      </c>
      <c r="M263" s="148"/>
      <c r="N263" s="148"/>
      <c r="O263" s="149">
        <v>0</v>
      </c>
      <c r="P263" s="148"/>
      <c r="Q263" s="148"/>
      <c r="R263" s="149">
        <v>31</v>
      </c>
      <c r="S263" s="148"/>
    </row>
    <row r="264" spans="2:19" ht="14.45" customHeight="1" x14ac:dyDescent="0.25">
      <c r="B264" s="42" t="s">
        <v>55</v>
      </c>
      <c r="C264" s="137" t="s">
        <v>56</v>
      </c>
      <c r="D264" s="148"/>
      <c r="E264" s="148"/>
      <c r="F264" s="148"/>
      <c r="G264" s="148"/>
      <c r="H264" s="148"/>
      <c r="I264" s="148"/>
      <c r="J264" s="149">
        <v>0</v>
      </c>
      <c r="K264" s="148"/>
      <c r="L264" s="149">
        <v>0</v>
      </c>
      <c r="M264" s="148"/>
      <c r="N264" s="148"/>
      <c r="O264" s="149">
        <v>0</v>
      </c>
      <c r="P264" s="148"/>
      <c r="Q264" s="148"/>
      <c r="R264" s="149">
        <v>0</v>
      </c>
      <c r="S264" s="148"/>
    </row>
    <row r="265" spans="2:19" ht="14.45" customHeight="1" x14ac:dyDescent="0.25">
      <c r="B265" s="42" t="s">
        <v>345</v>
      </c>
      <c r="C265" s="137" t="s">
        <v>7</v>
      </c>
      <c r="D265" s="148"/>
      <c r="E265" s="148"/>
      <c r="F265" s="148"/>
      <c r="G265" s="148"/>
      <c r="H265" s="148"/>
      <c r="I265" s="148"/>
      <c r="J265" s="149">
        <v>0</v>
      </c>
      <c r="K265" s="148"/>
      <c r="L265" s="149">
        <v>0</v>
      </c>
      <c r="M265" s="148"/>
      <c r="N265" s="148"/>
      <c r="O265" s="149">
        <v>0</v>
      </c>
      <c r="P265" s="148"/>
      <c r="Q265" s="148"/>
      <c r="R265" s="149">
        <v>0</v>
      </c>
      <c r="S265" s="148"/>
    </row>
    <row r="266" spans="2:19" ht="14.45" customHeight="1" x14ac:dyDescent="0.25">
      <c r="B266" s="42" t="s">
        <v>100</v>
      </c>
      <c r="C266" s="137" t="s">
        <v>16</v>
      </c>
      <c r="D266" s="148"/>
      <c r="E266" s="148"/>
      <c r="F266" s="148"/>
      <c r="G266" s="148"/>
      <c r="H266" s="148"/>
      <c r="I266" s="148"/>
      <c r="J266" s="149">
        <v>0</v>
      </c>
      <c r="K266" s="148"/>
      <c r="L266" s="149">
        <v>0</v>
      </c>
      <c r="M266" s="148"/>
      <c r="N266" s="148"/>
      <c r="O266" s="149">
        <v>0</v>
      </c>
      <c r="P266" s="148"/>
      <c r="Q266" s="148"/>
      <c r="R266" s="149">
        <v>0</v>
      </c>
      <c r="S266" s="148"/>
    </row>
    <row r="267" spans="2:19" ht="20.45" customHeight="1" x14ac:dyDescent="0.25">
      <c r="B267" s="42" t="s">
        <v>348</v>
      </c>
      <c r="C267" s="137" t="s">
        <v>349</v>
      </c>
      <c r="D267" s="148"/>
      <c r="E267" s="148"/>
      <c r="F267" s="148"/>
      <c r="G267" s="148"/>
      <c r="H267" s="148"/>
      <c r="I267" s="148"/>
      <c r="J267" s="149">
        <v>0</v>
      </c>
      <c r="K267" s="148"/>
      <c r="L267" s="149">
        <v>0</v>
      </c>
      <c r="M267" s="148"/>
      <c r="N267" s="148"/>
      <c r="O267" s="149">
        <v>0</v>
      </c>
      <c r="P267" s="148"/>
      <c r="Q267" s="148"/>
      <c r="R267" s="149">
        <v>0</v>
      </c>
      <c r="S267" s="148"/>
    </row>
    <row r="268" spans="2:19" ht="19.149999999999999" customHeight="1" x14ac:dyDescent="0.25">
      <c r="B268" s="42" t="s">
        <v>137</v>
      </c>
      <c r="C268" s="137" t="s">
        <v>138</v>
      </c>
      <c r="D268" s="148"/>
      <c r="E268" s="148"/>
      <c r="F268" s="148"/>
      <c r="G268" s="148"/>
      <c r="H268" s="148"/>
      <c r="I268" s="148"/>
      <c r="J268" s="149">
        <v>0</v>
      </c>
      <c r="K268" s="148"/>
      <c r="L268" s="149">
        <v>0</v>
      </c>
      <c r="M268" s="148"/>
      <c r="N268" s="148"/>
      <c r="O268" s="149">
        <v>0</v>
      </c>
      <c r="P268" s="148"/>
      <c r="Q268" s="148"/>
      <c r="R268" s="149">
        <v>0</v>
      </c>
      <c r="S268" s="148"/>
    </row>
    <row r="269" spans="2:19" ht="18.600000000000001" customHeight="1" x14ac:dyDescent="0.25">
      <c r="B269" s="42" t="s">
        <v>139</v>
      </c>
      <c r="C269" s="137" t="s">
        <v>140</v>
      </c>
      <c r="D269" s="148"/>
      <c r="E269" s="148"/>
      <c r="F269" s="148"/>
      <c r="G269" s="148"/>
      <c r="H269" s="148"/>
      <c r="I269" s="148"/>
      <c r="J269" s="149">
        <v>0</v>
      </c>
      <c r="K269" s="148"/>
      <c r="L269" s="149">
        <v>0</v>
      </c>
      <c r="M269" s="148"/>
      <c r="N269" s="148"/>
      <c r="O269" s="149">
        <v>0</v>
      </c>
      <c r="P269" s="148"/>
      <c r="Q269" s="148"/>
      <c r="R269" s="149">
        <v>0</v>
      </c>
      <c r="S269" s="148"/>
    </row>
    <row r="270" spans="2:19" ht="38.450000000000003" customHeight="1" x14ac:dyDescent="0.25">
      <c r="B270" s="42" t="s">
        <v>358</v>
      </c>
      <c r="C270" s="137" t="s">
        <v>9</v>
      </c>
      <c r="D270" s="148"/>
      <c r="E270" s="148"/>
      <c r="F270" s="148"/>
      <c r="G270" s="148"/>
      <c r="H270" s="148"/>
      <c r="I270" s="148"/>
      <c r="J270" s="149">
        <v>0</v>
      </c>
      <c r="K270" s="148"/>
      <c r="L270" s="149">
        <v>0</v>
      </c>
      <c r="M270" s="148"/>
      <c r="N270" s="148"/>
      <c r="O270" s="149">
        <v>0</v>
      </c>
      <c r="P270" s="148"/>
      <c r="Q270" s="148"/>
      <c r="R270" s="149">
        <v>0</v>
      </c>
      <c r="S270" s="148"/>
    </row>
    <row r="271" spans="2:19" ht="34.15" customHeight="1" x14ac:dyDescent="0.25">
      <c r="B271" s="42" t="s">
        <v>215</v>
      </c>
      <c r="C271" s="137" t="s">
        <v>22</v>
      </c>
      <c r="D271" s="148"/>
      <c r="E271" s="148"/>
      <c r="F271" s="148"/>
      <c r="G271" s="148"/>
      <c r="H271" s="148"/>
      <c r="I271" s="148"/>
      <c r="J271" s="149">
        <v>0</v>
      </c>
      <c r="K271" s="148"/>
      <c r="L271" s="149">
        <v>0</v>
      </c>
      <c r="M271" s="148"/>
      <c r="N271" s="148"/>
      <c r="O271" s="149">
        <v>0</v>
      </c>
      <c r="P271" s="148"/>
      <c r="Q271" s="148"/>
      <c r="R271" s="149">
        <v>0</v>
      </c>
      <c r="S271" s="148"/>
    </row>
    <row r="272" spans="2:19" ht="24" customHeight="1" x14ac:dyDescent="0.25">
      <c r="B272" s="42" t="s">
        <v>369</v>
      </c>
      <c r="C272" s="137" t="s">
        <v>370</v>
      </c>
      <c r="D272" s="148"/>
      <c r="E272" s="148"/>
      <c r="F272" s="148"/>
      <c r="G272" s="148"/>
      <c r="H272" s="148"/>
      <c r="I272" s="148"/>
      <c r="J272" s="149">
        <v>0</v>
      </c>
      <c r="K272" s="148"/>
      <c r="L272" s="149">
        <v>0</v>
      </c>
      <c r="M272" s="148"/>
      <c r="N272" s="148"/>
      <c r="O272" s="149">
        <v>0</v>
      </c>
      <c r="P272" s="148"/>
      <c r="Q272" s="148"/>
      <c r="R272" s="149">
        <v>0</v>
      </c>
      <c r="S272" s="148"/>
    </row>
    <row r="273" spans="2:19" ht="14.45" customHeight="1" x14ac:dyDescent="0.25">
      <c r="B273" s="42" t="s">
        <v>257</v>
      </c>
      <c r="C273" s="137" t="s">
        <v>74</v>
      </c>
      <c r="D273" s="148"/>
      <c r="E273" s="148"/>
      <c r="F273" s="148"/>
      <c r="G273" s="148"/>
      <c r="H273" s="148"/>
      <c r="I273" s="148"/>
      <c r="J273" s="149">
        <v>0</v>
      </c>
      <c r="K273" s="148"/>
      <c r="L273" s="149">
        <v>0</v>
      </c>
      <c r="M273" s="148"/>
      <c r="N273" s="148"/>
      <c r="O273" s="149">
        <v>0</v>
      </c>
      <c r="P273" s="148"/>
      <c r="Q273" s="148"/>
      <c r="R273" s="149">
        <v>0</v>
      </c>
      <c r="S273" s="148"/>
    </row>
    <row r="274" spans="2:19" ht="22.9" customHeight="1" x14ac:dyDescent="0.25">
      <c r="B274" s="42" t="s">
        <v>258</v>
      </c>
      <c r="C274" s="137" t="s">
        <v>74</v>
      </c>
      <c r="D274" s="148"/>
      <c r="E274" s="148"/>
      <c r="F274" s="148"/>
      <c r="G274" s="148"/>
      <c r="H274" s="148"/>
      <c r="I274" s="148"/>
      <c r="J274" s="149">
        <v>0</v>
      </c>
      <c r="K274" s="148"/>
      <c r="L274" s="149">
        <v>0</v>
      </c>
      <c r="M274" s="148"/>
      <c r="N274" s="148"/>
      <c r="O274" s="149">
        <v>0</v>
      </c>
      <c r="P274" s="148"/>
      <c r="Q274" s="148"/>
      <c r="R274" s="149">
        <v>0</v>
      </c>
      <c r="S274" s="148"/>
    </row>
    <row r="275" spans="2:19" ht="21" customHeight="1" x14ac:dyDescent="0.25">
      <c r="B275" s="42" t="s">
        <v>52</v>
      </c>
      <c r="C275" s="137" t="s">
        <v>57</v>
      </c>
      <c r="D275" s="148"/>
      <c r="E275" s="148"/>
      <c r="F275" s="148"/>
      <c r="G275" s="148"/>
      <c r="H275" s="148"/>
      <c r="I275" s="148"/>
      <c r="J275" s="149">
        <v>0</v>
      </c>
      <c r="K275" s="148"/>
      <c r="L275" s="149">
        <v>0</v>
      </c>
      <c r="M275" s="148"/>
      <c r="N275" s="148"/>
      <c r="O275" s="149">
        <v>0</v>
      </c>
      <c r="P275" s="148"/>
      <c r="Q275" s="148"/>
      <c r="R275" s="149">
        <v>0</v>
      </c>
      <c r="S275" s="148"/>
    </row>
    <row r="276" spans="2:19" ht="16.149999999999999" customHeight="1" x14ac:dyDescent="0.25">
      <c r="B276" s="42" t="s">
        <v>345</v>
      </c>
      <c r="C276" s="137" t="s">
        <v>7</v>
      </c>
      <c r="D276" s="148"/>
      <c r="E276" s="148"/>
      <c r="F276" s="148"/>
      <c r="G276" s="148"/>
      <c r="H276" s="148"/>
      <c r="I276" s="148"/>
      <c r="J276" s="149">
        <v>0</v>
      </c>
      <c r="K276" s="148"/>
      <c r="L276" s="149">
        <v>0</v>
      </c>
      <c r="M276" s="148"/>
      <c r="N276" s="148"/>
      <c r="O276" s="149">
        <v>0</v>
      </c>
      <c r="P276" s="148"/>
      <c r="Q276" s="148"/>
      <c r="R276" s="149">
        <v>0</v>
      </c>
      <c r="S276" s="148"/>
    </row>
    <row r="277" spans="2:19" ht="18.600000000000001" customHeight="1" x14ac:dyDescent="0.25">
      <c r="B277" s="42" t="s">
        <v>100</v>
      </c>
      <c r="C277" s="137" t="s">
        <v>16</v>
      </c>
      <c r="D277" s="148"/>
      <c r="E277" s="148"/>
      <c r="F277" s="148"/>
      <c r="G277" s="148"/>
      <c r="H277" s="148"/>
      <c r="I277" s="148"/>
      <c r="J277" s="149">
        <v>0</v>
      </c>
      <c r="K277" s="148"/>
      <c r="L277" s="149">
        <v>0</v>
      </c>
      <c r="M277" s="148"/>
      <c r="N277" s="148"/>
      <c r="O277" s="149">
        <v>0</v>
      </c>
      <c r="P277" s="148"/>
      <c r="Q277" s="148"/>
      <c r="R277" s="149">
        <v>0</v>
      </c>
      <c r="S277" s="148"/>
    </row>
    <row r="278" spans="2:19" ht="14.45" customHeight="1" x14ac:dyDescent="0.25">
      <c r="B278" s="42" t="s">
        <v>346</v>
      </c>
      <c r="C278" s="137" t="s">
        <v>347</v>
      </c>
      <c r="D278" s="148"/>
      <c r="E278" s="148"/>
      <c r="F278" s="148"/>
      <c r="G278" s="148"/>
      <c r="H278" s="148"/>
      <c r="I278" s="148"/>
      <c r="J278" s="149">
        <v>0</v>
      </c>
      <c r="K278" s="148"/>
      <c r="L278" s="149">
        <v>0</v>
      </c>
      <c r="M278" s="148"/>
      <c r="N278" s="148"/>
      <c r="O278" s="149">
        <v>0</v>
      </c>
      <c r="P278" s="148"/>
      <c r="Q278" s="148"/>
      <c r="R278" s="149">
        <v>0</v>
      </c>
      <c r="S278" s="148"/>
    </row>
    <row r="279" spans="2:19" ht="14.45" customHeight="1" x14ac:dyDescent="0.25">
      <c r="B279" s="42" t="s">
        <v>109</v>
      </c>
      <c r="C279" s="137" t="s">
        <v>110</v>
      </c>
      <c r="D279" s="148"/>
      <c r="E279" s="148"/>
      <c r="F279" s="148"/>
      <c r="G279" s="148"/>
      <c r="H279" s="148"/>
      <c r="I279" s="148"/>
      <c r="J279" s="149">
        <v>0</v>
      </c>
      <c r="K279" s="148"/>
      <c r="L279" s="149">
        <v>0</v>
      </c>
      <c r="M279" s="148"/>
      <c r="N279" s="148"/>
      <c r="O279" s="149">
        <v>0</v>
      </c>
      <c r="P279" s="148"/>
      <c r="Q279" s="148"/>
      <c r="R279" s="149">
        <v>0</v>
      </c>
      <c r="S279" s="148"/>
    </row>
    <row r="280" spans="2:19" ht="14.45" customHeight="1" x14ac:dyDescent="0.25">
      <c r="B280" s="42" t="s">
        <v>111</v>
      </c>
      <c r="C280" s="137" t="s">
        <v>112</v>
      </c>
      <c r="D280" s="148"/>
      <c r="E280" s="148"/>
      <c r="F280" s="148"/>
      <c r="G280" s="148"/>
      <c r="H280" s="148"/>
      <c r="I280" s="148"/>
      <c r="J280" s="149">
        <v>0</v>
      </c>
      <c r="K280" s="148"/>
      <c r="L280" s="149">
        <v>0</v>
      </c>
      <c r="M280" s="148"/>
      <c r="N280" s="148"/>
      <c r="O280" s="149">
        <v>0</v>
      </c>
      <c r="P280" s="148"/>
      <c r="Q280" s="148"/>
      <c r="R280" s="149">
        <v>0</v>
      </c>
      <c r="S280" s="148"/>
    </row>
    <row r="281" spans="2:19" ht="14.45" customHeight="1" x14ac:dyDescent="0.25">
      <c r="B281" s="42" t="s">
        <v>351</v>
      </c>
      <c r="C281" s="137" t="s">
        <v>352</v>
      </c>
      <c r="D281" s="148"/>
      <c r="E281" s="148"/>
      <c r="F281" s="148"/>
      <c r="G281" s="148"/>
      <c r="H281" s="148"/>
      <c r="I281" s="148"/>
      <c r="J281" s="149">
        <v>0</v>
      </c>
      <c r="K281" s="148"/>
      <c r="L281" s="149">
        <v>0</v>
      </c>
      <c r="M281" s="148"/>
      <c r="N281" s="148"/>
      <c r="O281" s="149">
        <v>0</v>
      </c>
      <c r="P281" s="148"/>
      <c r="Q281" s="148"/>
      <c r="R281" s="149">
        <v>0</v>
      </c>
      <c r="S281" s="148"/>
    </row>
    <row r="282" spans="2:19" ht="14.45" customHeight="1" x14ac:dyDescent="0.25">
      <c r="B282" s="42" t="s">
        <v>166</v>
      </c>
      <c r="C282" s="137" t="s">
        <v>354</v>
      </c>
      <c r="D282" s="148"/>
      <c r="E282" s="148"/>
      <c r="F282" s="148"/>
      <c r="G282" s="148"/>
      <c r="H282" s="148"/>
      <c r="I282" s="148"/>
      <c r="J282" s="149">
        <v>0</v>
      </c>
      <c r="K282" s="148"/>
      <c r="L282" s="149">
        <v>0</v>
      </c>
      <c r="M282" s="148"/>
      <c r="N282" s="148"/>
      <c r="O282" s="149">
        <v>0</v>
      </c>
      <c r="P282" s="148"/>
      <c r="Q282" s="148"/>
      <c r="R282" s="149">
        <v>0</v>
      </c>
      <c r="S282" s="148"/>
    </row>
    <row r="283" spans="2:19" ht="14.45" customHeight="1" x14ac:dyDescent="0.25">
      <c r="B283" s="42" t="s">
        <v>169</v>
      </c>
      <c r="C283" s="137" t="s">
        <v>170</v>
      </c>
      <c r="D283" s="148"/>
      <c r="E283" s="148"/>
      <c r="F283" s="148"/>
      <c r="G283" s="148"/>
      <c r="H283" s="148"/>
      <c r="I283" s="148"/>
      <c r="J283" s="149">
        <v>0</v>
      </c>
      <c r="K283" s="148"/>
      <c r="L283" s="149">
        <v>0</v>
      </c>
      <c r="M283" s="148"/>
      <c r="N283" s="148"/>
      <c r="O283" s="149">
        <v>0</v>
      </c>
      <c r="P283" s="148"/>
      <c r="Q283" s="148"/>
      <c r="R283" s="149">
        <v>0</v>
      </c>
      <c r="S283" s="148"/>
    </row>
    <row r="284" spans="2:19" ht="14.45" customHeight="1" x14ac:dyDescent="0.25">
      <c r="B284" s="42" t="s">
        <v>355</v>
      </c>
      <c r="C284" s="137" t="s">
        <v>199</v>
      </c>
      <c r="D284" s="148"/>
      <c r="E284" s="148"/>
      <c r="F284" s="148"/>
      <c r="G284" s="148"/>
      <c r="H284" s="148"/>
      <c r="I284" s="148"/>
      <c r="J284" s="149">
        <v>0</v>
      </c>
      <c r="K284" s="148"/>
      <c r="L284" s="149">
        <v>0</v>
      </c>
      <c r="M284" s="148"/>
      <c r="N284" s="148"/>
      <c r="O284" s="149">
        <v>0</v>
      </c>
      <c r="P284" s="148"/>
      <c r="Q284" s="148"/>
      <c r="R284" s="149">
        <v>0</v>
      </c>
      <c r="S284" s="148"/>
    </row>
    <row r="285" spans="2:19" ht="15" customHeight="1" x14ac:dyDescent="0.25">
      <c r="B285" s="42" t="s">
        <v>247</v>
      </c>
      <c r="C285" s="137" t="s">
        <v>248</v>
      </c>
      <c r="D285" s="148"/>
      <c r="E285" s="148"/>
      <c r="F285" s="148"/>
      <c r="G285" s="148"/>
      <c r="H285" s="148"/>
      <c r="I285" s="148"/>
      <c r="J285" s="149">
        <v>0</v>
      </c>
      <c r="K285" s="148"/>
      <c r="L285" s="149">
        <v>0</v>
      </c>
      <c r="M285" s="148"/>
      <c r="N285" s="148"/>
      <c r="O285" s="149">
        <v>0</v>
      </c>
      <c r="P285" s="148"/>
      <c r="Q285" s="148"/>
      <c r="R285" s="149">
        <v>0</v>
      </c>
      <c r="S285" s="148"/>
    </row>
    <row r="286" spans="2:19" ht="14.45" customHeight="1" x14ac:dyDescent="0.25">
      <c r="B286" s="42" t="s">
        <v>249</v>
      </c>
      <c r="C286" s="137" t="s">
        <v>250</v>
      </c>
      <c r="D286" s="148"/>
      <c r="E286" s="148"/>
      <c r="F286" s="148"/>
      <c r="G286" s="148"/>
      <c r="H286" s="148"/>
      <c r="I286" s="148"/>
      <c r="J286" s="149">
        <v>0</v>
      </c>
      <c r="K286" s="148"/>
      <c r="L286" s="149">
        <v>0</v>
      </c>
      <c r="M286" s="148"/>
      <c r="N286" s="148"/>
      <c r="O286" s="149">
        <v>0</v>
      </c>
      <c r="P286" s="148"/>
      <c r="Q286" s="148"/>
      <c r="R286" s="149">
        <v>0</v>
      </c>
      <c r="S286" s="148"/>
    </row>
    <row r="287" spans="2:19" ht="14.45" customHeight="1" x14ac:dyDescent="0.25">
      <c r="B287" s="42" t="s">
        <v>332</v>
      </c>
      <c r="C287" s="137" t="s">
        <v>333</v>
      </c>
      <c r="D287" s="148"/>
      <c r="E287" s="148"/>
      <c r="F287" s="148"/>
      <c r="G287" s="148"/>
      <c r="H287" s="148"/>
      <c r="I287" s="148"/>
      <c r="J287" s="149">
        <v>30</v>
      </c>
      <c r="K287" s="148"/>
      <c r="L287" s="149">
        <v>0</v>
      </c>
      <c r="M287" s="148"/>
      <c r="N287" s="148"/>
      <c r="O287" s="149">
        <v>0</v>
      </c>
      <c r="P287" s="148"/>
      <c r="Q287" s="148"/>
      <c r="R287" s="149">
        <v>30</v>
      </c>
      <c r="S287" s="148"/>
    </row>
    <row r="288" spans="2:19" ht="14.45" customHeight="1" x14ac:dyDescent="0.25">
      <c r="B288" s="42" t="s">
        <v>358</v>
      </c>
      <c r="C288" s="137" t="s">
        <v>9</v>
      </c>
      <c r="D288" s="148"/>
      <c r="E288" s="148"/>
      <c r="F288" s="148"/>
      <c r="G288" s="148"/>
      <c r="H288" s="148"/>
      <c r="I288" s="148"/>
      <c r="J288" s="149">
        <v>30</v>
      </c>
      <c r="K288" s="148"/>
      <c r="L288" s="149">
        <v>0</v>
      </c>
      <c r="M288" s="148"/>
      <c r="N288" s="148"/>
      <c r="O288" s="149">
        <v>0</v>
      </c>
      <c r="P288" s="148"/>
      <c r="Q288" s="148"/>
      <c r="R288" s="149">
        <v>30</v>
      </c>
      <c r="S288" s="148"/>
    </row>
    <row r="289" spans="2:19" ht="14.45" customHeight="1" x14ac:dyDescent="0.25">
      <c r="B289" s="42" t="s">
        <v>215</v>
      </c>
      <c r="C289" s="137" t="s">
        <v>22</v>
      </c>
      <c r="D289" s="148"/>
      <c r="E289" s="148"/>
      <c r="F289" s="148"/>
      <c r="G289" s="148"/>
      <c r="H289" s="148"/>
      <c r="I289" s="148"/>
      <c r="J289" s="149">
        <v>30</v>
      </c>
      <c r="K289" s="148"/>
      <c r="L289" s="149">
        <v>0</v>
      </c>
      <c r="M289" s="148"/>
      <c r="N289" s="148"/>
      <c r="O289" s="149">
        <v>0</v>
      </c>
      <c r="P289" s="148"/>
      <c r="Q289" s="148"/>
      <c r="R289" s="149">
        <v>30</v>
      </c>
      <c r="S289" s="148"/>
    </row>
    <row r="290" spans="2:19" ht="14.45" customHeight="1" x14ac:dyDescent="0.25">
      <c r="B290" s="42" t="s">
        <v>369</v>
      </c>
      <c r="C290" s="137" t="s">
        <v>370</v>
      </c>
      <c r="D290" s="148"/>
      <c r="E290" s="148"/>
      <c r="F290" s="148"/>
      <c r="G290" s="148"/>
      <c r="H290" s="148"/>
      <c r="I290" s="148"/>
      <c r="J290" s="149">
        <v>30</v>
      </c>
      <c r="K290" s="148"/>
      <c r="L290" s="149">
        <v>0</v>
      </c>
      <c r="M290" s="148"/>
      <c r="N290" s="148"/>
      <c r="O290" s="149">
        <v>0</v>
      </c>
      <c r="P290" s="148"/>
      <c r="Q290" s="148"/>
      <c r="R290" s="149">
        <v>30</v>
      </c>
      <c r="S290" s="148"/>
    </row>
    <row r="291" spans="2:19" ht="14.45" customHeight="1" x14ac:dyDescent="0.25">
      <c r="B291" s="42" t="s">
        <v>257</v>
      </c>
      <c r="C291" s="137" t="s">
        <v>74</v>
      </c>
      <c r="D291" s="148"/>
      <c r="E291" s="148"/>
      <c r="F291" s="148"/>
      <c r="G291" s="148"/>
      <c r="H291" s="148"/>
      <c r="I291" s="148"/>
      <c r="J291" s="149">
        <v>30</v>
      </c>
      <c r="K291" s="148"/>
      <c r="L291" s="149">
        <v>0</v>
      </c>
      <c r="M291" s="148"/>
      <c r="N291" s="148"/>
      <c r="O291" s="149">
        <v>0</v>
      </c>
      <c r="P291" s="148"/>
      <c r="Q291" s="148"/>
      <c r="R291" s="149">
        <v>30</v>
      </c>
      <c r="S291" s="148"/>
    </row>
    <row r="292" spans="2:19" ht="14.45" customHeight="1" x14ac:dyDescent="0.25">
      <c r="B292" s="42" t="s">
        <v>258</v>
      </c>
      <c r="C292" s="137" t="s">
        <v>74</v>
      </c>
      <c r="D292" s="148"/>
      <c r="E292" s="148"/>
      <c r="F292" s="148"/>
      <c r="G292" s="148"/>
      <c r="H292" s="148"/>
      <c r="I292" s="148"/>
      <c r="J292" s="149">
        <v>30</v>
      </c>
      <c r="K292" s="148"/>
      <c r="L292" s="149">
        <v>0</v>
      </c>
      <c r="M292" s="148"/>
      <c r="N292" s="148"/>
      <c r="O292" s="149">
        <v>0</v>
      </c>
      <c r="P292" s="148"/>
      <c r="Q292" s="148"/>
      <c r="R292" s="149">
        <v>30</v>
      </c>
      <c r="S292" s="148"/>
    </row>
    <row r="293" spans="2:19" ht="14.45" customHeight="1" x14ac:dyDescent="0.25">
      <c r="B293" s="42" t="s">
        <v>334</v>
      </c>
      <c r="C293" s="137" t="s">
        <v>335</v>
      </c>
      <c r="D293" s="148"/>
      <c r="E293" s="148"/>
      <c r="F293" s="148"/>
      <c r="G293" s="148"/>
      <c r="H293" s="148"/>
      <c r="I293" s="148"/>
      <c r="J293" s="149">
        <v>1</v>
      </c>
      <c r="K293" s="148"/>
      <c r="L293" s="149">
        <v>0</v>
      </c>
      <c r="M293" s="148"/>
      <c r="N293" s="148"/>
      <c r="O293" s="149">
        <v>0</v>
      </c>
      <c r="P293" s="148"/>
      <c r="Q293" s="148"/>
      <c r="R293" s="149">
        <v>1</v>
      </c>
      <c r="S293" s="148"/>
    </row>
    <row r="294" spans="2:19" ht="14.45" customHeight="1" x14ac:dyDescent="0.25">
      <c r="B294" s="42" t="s">
        <v>345</v>
      </c>
      <c r="C294" s="137" t="s">
        <v>7</v>
      </c>
      <c r="D294" s="148"/>
      <c r="E294" s="148"/>
      <c r="F294" s="148"/>
      <c r="G294" s="148"/>
      <c r="H294" s="148"/>
      <c r="I294" s="148"/>
      <c r="J294" s="149">
        <v>1</v>
      </c>
      <c r="K294" s="148"/>
      <c r="L294" s="149">
        <v>0</v>
      </c>
      <c r="M294" s="148"/>
      <c r="N294" s="148"/>
      <c r="O294" s="149">
        <v>0</v>
      </c>
      <c r="P294" s="148"/>
      <c r="Q294" s="148"/>
      <c r="R294" s="149">
        <v>1</v>
      </c>
      <c r="S294" s="148"/>
    </row>
    <row r="295" spans="2:19" ht="14.45" customHeight="1" x14ac:dyDescent="0.25">
      <c r="B295" s="42" t="s">
        <v>100</v>
      </c>
      <c r="C295" s="137" t="s">
        <v>16</v>
      </c>
      <c r="D295" s="148"/>
      <c r="E295" s="148"/>
      <c r="F295" s="148"/>
      <c r="G295" s="148"/>
      <c r="H295" s="148"/>
      <c r="I295" s="148"/>
      <c r="J295" s="149">
        <v>1</v>
      </c>
      <c r="K295" s="148"/>
      <c r="L295" s="149">
        <v>0</v>
      </c>
      <c r="M295" s="148"/>
      <c r="N295" s="148"/>
      <c r="O295" s="149">
        <v>0</v>
      </c>
      <c r="P295" s="148"/>
      <c r="Q295" s="148"/>
      <c r="R295" s="149">
        <v>1</v>
      </c>
      <c r="S295" s="148"/>
    </row>
    <row r="296" spans="2:19" ht="18.600000000000001" customHeight="1" x14ac:dyDescent="0.25">
      <c r="B296" s="42" t="s">
        <v>355</v>
      </c>
      <c r="C296" s="137" t="s">
        <v>199</v>
      </c>
      <c r="D296" s="148"/>
      <c r="E296" s="148"/>
      <c r="F296" s="148"/>
      <c r="G296" s="148"/>
      <c r="H296" s="148"/>
      <c r="I296" s="148"/>
      <c r="J296" s="149">
        <v>1</v>
      </c>
      <c r="K296" s="148"/>
      <c r="L296" s="149">
        <v>0</v>
      </c>
      <c r="M296" s="148"/>
      <c r="N296" s="148"/>
      <c r="O296" s="149">
        <v>0</v>
      </c>
      <c r="P296" s="148"/>
      <c r="Q296" s="148"/>
      <c r="R296" s="149">
        <v>1</v>
      </c>
      <c r="S296" s="148"/>
    </row>
    <row r="297" spans="2:19" ht="27" customHeight="1" x14ac:dyDescent="0.25">
      <c r="B297" s="42" t="s">
        <v>247</v>
      </c>
      <c r="C297" s="137" t="s">
        <v>248</v>
      </c>
      <c r="D297" s="148"/>
      <c r="E297" s="148"/>
      <c r="F297" s="148"/>
      <c r="G297" s="148"/>
      <c r="H297" s="148"/>
      <c r="I297" s="148"/>
      <c r="J297" s="149">
        <v>1</v>
      </c>
      <c r="K297" s="148"/>
      <c r="L297" s="149">
        <v>0</v>
      </c>
      <c r="M297" s="148"/>
      <c r="N297" s="148"/>
      <c r="O297" s="149">
        <v>0</v>
      </c>
      <c r="P297" s="148"/>
      <c r="Q297" s="148"/>
      <c r="R297" s="149">
        <v>1</v>
      </c>
      <c r="S297" s="148"/>
    </row>
    <row r="298" spans="2:19" ht="28.5" customHeight="1" x14ac:dyDescent="0.25">
      <c r="B298" s="42" t="s">
        <v>249</v>
      </c>
      <c r="C298" s="137" t="s">
        <v>250</v>
      </c>
      <c r="D298" s="148"/>
      <c r="E298" s="148"/>
      <c r="F298" s="148"/>
      <c r="G298" s="148"/>
      <c r="H298" s="148"/>
      <c r="I298" s="148"/>
      <c r="J298" s="149">
        <v>1</v>
      </c>
      <c r="K298" s="148"/>
      <c r="L298" s="149">
        <v>0</v>
      </c>
      <c r="M298" s="148"/>
      <c r="N298" s="148"/>
      <c r="O298" s="149">
        <v>0</v>
      </c>
      <c r="P298" s="148"/>
      <c r="Q298" s="148"/>
      <c r="R298" s="149">
        <v>1</v>
      </c>
      <c r="S298" s="148"/>
    </row>
    <row r="299" spans="2:19" ht="36" customHeight="1" x14ac:dyDescent="0.25">
      <c r="B299" s="42" t="s">
        <v>321</v>
      </c>
      <c r="C299" s="137" t="s">
        <v>322</v>
      </c>
      <c r="D299" s="148"/>
      <c r="E299" s="148"/>
      <c r="F299" s="148"/>
      <c r="G299" s="148"/>
      <c r="H299" s="148"/>
      <c r="I299" s="148"/>
      <c r="J299" s="149">
        <v>0</v>
      </c>
      <c r="K299" s="148"/>
      <c r="L299" s="149">
        <v>0</v>
      </c>
      <c r="M299" s="148"/>
      <c r="N299" s="148"/>
      <c r="O299" s="149">
        <v>0</v>
      </c>
      <c r="P299" s="148"/>
      <c r="Q299" s="148"/>
      <c r="R299" s="149">
        <v>0</v>
      </c>
      <c r="S299" s="148"/>
    </row>
    <row r="300" spans="2:19" ht="14.45" customHeight="1" x14ac:dyDescent="0.25">
      <c r="B300" s="42" t="s">
        <v>51</v>
      </c>
      <c r="C300" s="137" t="s">
        <v>64</v>
      </c>
      <c r="D300" s="148"/>
      <c r="E300" s="148"/>
      <c r="F300" s="148"/>
      <c r="G300" s="148"/>
      <c r="H300" s="148"/>
      <c r="I300" s="148"/>
      <c r="J300" s="149">
        <v>0</v>
      </c>
      <c r="K300" s="148"/>
      <c r="L300" s="149">
        <v>0</v>
      </c>
      <c r="M300" s="148"/>
      <c r="N300" s="148"/>
      <c r="O300" s="149">
        <v>0</v>
      </c>
      <c r="P300" s="148"/>
      <c r="Q300" s="148"/>
      <c r="R300" s="149">
        <v>0</v>
      </c>
      <c r="S300" s="148"/>
    </row>
    <row r="301" spans="2:19" ht="14.45" customHeight="1" x14ac:dyDescent="0.25">
      <c r="B301" s="42" t="s">
        <v>345</v>
      </c>
      <c r="C301" s="137" t="s">
        <v>7</v>
      </c>
      <c r="D301" s="148"/>
      <c r="E301" s="148"/>
      <c r="F301" s="148"/>
      <c r="G301" s="148"/>
      <c r="H301" s="148"/>
      <c r="I301" s="148"/>
      <c r="J301" s="149">
        <v>0</v>
      </c>
      <c r="K301" s="148"/>
      <c r="L301" s="149">
        <v>0</v>
      </c>
      <c r="M301" s="148"/>
      <c r="N301" s="148"/>
      <c r="O301" s="149">
        <v>0</v>
      </c>
      <c r="P301" s="148"/>
      <c r="Q301" s="148"/>
      <c r="R301" s="149">
        <v>0</v>
      </c>
      <c r="S301" s="148"/>
    </row>
    <row r="302" spans="2:19" ht="14.45" customHeight="1" x14ac:dyDescent="0.25">
      <c r="B302" s="42" t="s">
        <v>270</v>
      </c>
      <c r="C302" s="137" t="s">
        <v>8</v>
      </c>
      <c r="D302" s="148"/>
      <c r="E302" s="148"/>
      <c r="F302" s="148"/>
      <c r="G302" s="148"/>
      <c r="H302" s="148"/>
      <c r="I302" s="148"/>
      <c r="J302" s="149">
        <v>0</v>
      </c>
      <c r="K302" s="148"/>
      <c r="L302" s="149">
        <v>0</v>
      </c>
      <c r="M302" s="148"/>
      <c r="N302" s="148"/>
      <c r="O302" s="149">
        <v>0</v>
      </c>
      <c r="P302" s="148"/>
      <c r="Q302" s="148"/>
      <c r="R302" s="149">
        <v>0</v>
      </c>
      <c r="S302" s="148"/>
    </row>
    <row r="303" spans="2:19" ht="14.45" customHeight="1" x14ac:dyDescent="0.25">
      <c r="B303" s="42" t="s">
        <v>371</v>
      </c>
      <c r="C303" s="137" t="s">
        <v>275</v>
      </c>
      <c r="D303" s="148"/>
      <c r="E303" s="148"/>
      <c r="F303" s="148"/>
      <c r="G303" s="148"/>
      <c r="H303" s="148"/>
      <c r="I303" s="148"/>
      <c r="J303" s="149">
        <v>0</v>
      </c>
      <c r="K303" s="148"/>
      <c r="L303" s="149">
        <v>0</v>
      </c>
      <c r="M303" s="148"/>
      <c r="N303" s="148"/>
      <c r="O303" s="149">
        <v>0</v>
      </c>
      <c r="P303" s="148"/>
      <c r="Q303" s="148"/>
      <c r="R303" s="149">
        <v>0</v>
      </c>
      <c r="S303" s="148"/>
    </row>
    <row r="304" spans="2:19" ht="27.6" customHeight="1" x14ac:dyDescent="0.25">
      <c r="B304" s="42" t="s">
        <v>276</v>
      </c>
      <c r="C304" s="137" t="s">
        <v>275</v>
      </c>
      <c r="D304" s="148"/>
      <c r="E304" s="148"/>
      <c r="F304" s="148"/>
      <c r="G304" s="148"/>
      <c r="H304" s="148"/>
      <c r="I304" s="148"/>
      <c r="J304" s="149">
        <v>0</v>
      </c>
      <c r="K304" s="148"/>
      <c r="L304" s="149">
        <v>0</v>
      </c>
      <c r="M304" s="148"/>
      <c r="N304" s="148"/>
      <c r="O304" s="149">
        <v>0</v>
      </c>
      <c r="P304" s="148"/>
      <c r="Q304" s="148"/>
      <c r="R304" s="149">
        <v>0</v>
      </c>
      <c r="S304" s="148"/>
    </row>
    <row r="305" spans="2:19" ht="27.6" customHeight="1" x14ac:dyDescent="0.25">
      <c r="B305" s="42" t="s">
        <v>289</v>
      </c>
      <c r="C305" s="137" t="s">
        <v>290</v>
      </c>
      <c r="D305" s="148"/>
      <c r="E305" s="148"/>
      <c r="F305" s="148"/>
      <c r="G305" s="148"/>
      <c r="H305" s="148"/>
      <c r="I305" s="148"/>
      <c r="J305" s="149">
        <v>0</v>
      </c>
      <c r="K305" s="148"/>
      <c r="L305" s="149">
        <v>0</v>
      </c>
      <c r="M305" s="148"/>
      <c r="N305" s="148"/>
      <c r="O305" s="149">
        <v>0</v>
      </c>
      <c r="P305" s="148"/>
      <c r="Q305" s="148"/>
      <c r="R305" s="149">
        <v>0</v>
      </c>
      <c r="S305" s="148"/>
    </row>
    <row r="306" spans="2:19" ht="32.25" customHeight="1" x14ac:dyDescent="0.25">
      <c r="B306" s="42" t="s">
        <v>75</v>
      </c>
      <c r="C306" s="137" t="s">
        <v>267</v>
      </c>
      <c r="D306" s="148"/>
      <c r="E306" s="148"/>
      <c r="F306" s="148"/>
      <c r="G306" s="148"/>
      <c r="H306" s="148"/>
      <c r="I306" s="148"/>
      <c r="J306" s="149">
        <v>1500</v>
      </c>
      <c r="K306" s="148"/>
      <c r="L306" s="149">
        <v>-1500</v>
      </c>
      <c r="M306" s="148"/>
      <c r="N306" s="148"/>
      <c r="O306" s="149">
        <v>-100</v>
      </c>
      <c r="P306" s="148"/>
      <c r="Q306" s="148"/>
      <c r="R306" s="149">
        <v>0</v>
      </c>
      <c r="S306" s="148"/>
    </row>
    <row r="307" spans="2:19" ht="14.45" customHeight="1" x14ac:dyDescent="0.25">
      <c r="B307" s="42" t="s">
        <v>52</v>
      </c>
      <c r="C307" s="137" t="s">
        <v>57</v>
      </c>
      <c r="D307" s="148"/>
      <c r="E307" s="148"/>
      <c r="F307" s="148"/>
      <c r="G307" s="148"/>
      <c r="H307" s="148"/>
      <c r="I307" s="148"/>
      <c r="J307" s="149">
        <v>1500</v>
      </c>
      <c r="K307" s="148"/>
      <c r="L307" s="149">
        <v>-1500</v>
      </c>
      <c r="M307" s="148"/>
      <c r="N307" s="148"/>
      <c r="O307" s="149">
        <v>-100</v>
      </c>
      <c r="P307" s="148"/>
      <c r="Q307" s="148"/>
      <c r="R307" s="149">
        <v>0</v>
      </c>
      <c r="S307" s="148"/>
    </row>
    <row r="308" spans="2:19" ht="14.45" customHeight="1" x14ac:dyDescent="0.25">
      <c r="B308" s="42" t="s">
        <v>345</v>
      </c>
      <c r="C308" s="137" t="s">
        <v>7</v>
      </c>
      <c r="D308" s="148"/>
      <c r="E308" s="148"/>
      <c r="F308" s="148"/>
      <c r="G308" s="148"/>
      <c r="H308" s="148"/>
      <c r="I308" s="148"/>
      <c r="J308" s="149">
        <v>1500</v>
      </c>
      <c r="K308" s="148"/>
      <c r="L308" s="149">
        <v>-1500</v>
      </c>
      <c r="M308" s="148"/>
      <c r="N308" s="148"/>
      <c r="O308" s="149">
        <v>-100</v>
      </c>
      <c r="P308" s="148"/>
      <c r="Q308" s="148"/>
      <c r="R308" s="149">
        <v>0</v>
      </c>
      <c r="S308" s="148"/>
    </row>
    <row r="309" spans="2:19" ht="14.45" customHeight="1" x14ac:dyDescent="0.25">
      <c r="B309" s="42" t="s">
        <v>100</v>
      </c>
      <c r="C309" s="137" t="s">
        <v>16</v>
      </c>
      <c r="D309" s="148"/>
      <c r="E309" s="148"/>
      <c r="F309" s="148"/>
      <c r="G309" s="148"/>
      <c r="H309" s="148"/>
      <c r="I309" s="148"/>
      <c r="J309" s="149">
        <v>1500</v>
      </c>
      <c r="K309" s="148"/>
      <c r="L309" s="149">
        <v>-1500</v>
      </c>
      <c r="M309" s="148"/>
      <c r="N309" s="148"/>
      <c r="O309" s="149">
        <v>-100</v>
      </c>
      <c r="P309" s="148"/>
      <c r="Q309" s="148"/>
      <c r="R309" s="149">
        <v>0</v>
      </c>
      <c r="S309" s="148"/>
    </row>
    <row r="310" spans="2:19" ht="14.45" customHeight="1" x14ac:dyDescent="0.25">
      <c r="B310" s="42" t="s">
        <v>355</v>
      </c>
      <c r="C310" s="137" t="s">
        <v>199</v>
      </c>
      <c r="D310" s="148"/>
      <c r="E310" s="148"/>
      <c r="F310" s="148"/>
      <c r="G310" s="148"/>
      <c r="H310" s="148"/>
      <c r="I310" s="148"/>
      <c r="J310" s="149">
        <v>1500</v>
      </c>
      <c r="K310" s="148"/>
      <c r="L310" s="149">
        <v>-1500</v>
      </c>
      <c r="M310" s="148"/>
      <c r="N310" s="148"/>
      <c r="O310" s="149">
        <v>-100</v>
      </c>
      <c r="P310" s="148"/>
      <c r="Q310" s="148"/>
      <c r="R310" s="149">
        <v>0</v>
      </c>
      <c r="S310" s="148"/>
    </row>
    <row r="311" spans="2:19" ht="45" customHeight="1" x14ac:dyDescent="0.25">
      <c r="B311" s="42" t="s">
        <v>204</v>
      </c>
      <c r="C311" s="137" t="s">
        <v>199</v>
      </c>
      <c r="D311" s="148"/>
      <c r="E311" s="148"/>
      <c r="F311" s="148"/>
      <c r="G311" s="148"/>
      <c r="H311" s="148"/>
      <c r="I311" s="148"/>
      <c r="J311" s="149">
        <v>1500</v>
      </c>
      <c r="K311" s="148"/>
      <c r="L311" s="149">
        <v>-1500</v>
      </c>
      <c r="M311" s="148"/>
      <c r="N311" s="148"/>
      <c r="O311" s="149">
        <v>-100</v>
      </c>
      <c r="P311" s="148"/>
      <c r="Q311" s="148"/>
      <c r="R311" s="149">
        <v>0</v>
      </c>
      <c r="S311" s="148"/>
    </row>
    <row r="312" spans="2:19" ht="27.6" customHeight="1" x14ac:dyDescent="0.25">
      <c r="B312" s="42" t="s">
        <v>268</v>
      </c>
      <c r="C312" s="137" t="s">
        <v>199</v>
      </c>
      <c r="D312" s="148"/>
      <c r="E312" s="148"/>
      <c r="F312" s="148"/>
      <c r="G312" s="148"/>
      <c r="H312" s="148"/>
      <c r="I312" s="148"/>
      <c r="J312" s="149">
        <v>1500</v>
      </c>
      <c r="K312" s="148"/>
      <c r="L312" s="149">
        <v>-1500</v>
      </c>
      <c r="M312" s="148"/>
      <c r="N312" s="148"/>
      <c r="O312" s="149">
        <v>-100</v>
      </c>
      <c r="P312" s="148"/>
      <c r="Q312" s="148"/>
      <c r="R312" s="149">
        <v>0</v>
      </c>
      <c r="S312" s="148"/>
    </row>
    <row r="313" spans="2:19" ht="47.25" customHeight="1" x14ac:dyDescent="0.25">
      <c r="B313" s="42" t="s">
        <v>81</v>
      </c>
      <c r="C313" s="137" t="s">
        <v>269</v>
      </c>
      <c r="D313" s="148"/>
      <c r="E313" s="148"/>
      <c r="F313" s="148"/>
      <c r="G313" s="148"/>
      <c r="H313" s="148"/>
      <c r="I313" s="148"/>
      <c r="J313" s="149">
        <v>0</v>
      </c>
      <c r="K313" s="148"/>
      <c r="L313" s="149">
        <v>0</v>
      </c>
      <c r="M313" s="148"/>
      <c r="N313" s="148"/>
      <c r="O313" s="149">
        <v>0</v>
      </c>
      <c r="P313" s="148"/>
      <c r="Q313" s="148"/>
      <c r="R313" s="149">
        <v>0</v>
      </c>
      <c r="S313" s="148"/>
    </row>
    <row r="314" spans="2:19" ht="14.45" customHeight="1" x14ac:dyDescent="0.25">
      <c r="B314" s="42" t="s">
        <v>51</v>
      </c>
      <c r="C314" s="137" t="s">
        <v>64</v>
      </c>
      <c r="D314" s="148"/>
      <c r="E314" s="148"/>
      <c r="F314" s="148"/>
      <c r="G314" s="148"/>
      <c r="H314" s="148"/>
      <c r="I314" s="148"/>
      <c r="J314" s="149">
        <v>0</v>
      </c>
      <c r="K314" s="148"/>
      <c r="L314" s="149">
        <v>0</v>
      </c>
      <c r="M314" s="148"/>
      <c r="N314" s="148"/>
      <c r="O314" s="149">
        <v>0</v>
      </c>
      <c r="P314" s="148"/>
      <c r="Q314" s="148"/>
      <c r="R314" s="149">
        <v>0</v>
      </c>
      <c r="S314" s="148"/>
    </row>
    <row r="315" spans="2:19" ht="14.45" customHeight="1" x14ac:dyDescent="0.25">
      <c r="B315" s="42" t="s">
        <v>345</v>
      </c>
      <c r="C315" s="137" t="s">
        <v>7</v>
      </c>
      <c r="D315" s="148"/>
      <c r="E315" s="148"/>
      <c r="F315" s="148"/>
      <c r="G315" s="148"/>
      <c r="H315" s="148"/>
      <c r="I315" s="148"/>
      <c r="J315" s="149">
        <v>0</v>
      </c>
      <c r="K315" s="148"/>
      <c r="L315" s="149">
        <v>0</v>
      </c>
      <c r="M315" s="148"/>
      <c r="N315" s="148"/>
      <c r="O315" s="149">
        <v>0</v>
      </c>
      <c r="P315" s="148"/>
      <c r="Q315" s="148"/>
      <c r="R315" s="149">
        <v>0</v>
      </c>
      <c r="S315" s="148"/>
    </row>
    <row r="316" spans="2:19" ht="14.45" customHeight="1" x14ac:dyDescent="0.25">
      <c r="B316" s="42" t="s">
        <v>270</v>
      </c>
      <c r="C316" s="137" t="s">
        <v>8</v>
      </c>
      <c r="D316" s="148"/>
      <c r="E316" s="148"/>
      <c r="F316" s="148"/>
      <c r="G316" s="148"/>
      <c r="H316" s="148"/>
      <c r="I316" s="148"/>
      <c r="J316" s="149">
        <v>0</v>
      </c>
      <c r="K316" s="148"/>
      <c r="L316" s="149">
        <v>0</v>
      </c>
      <c r="M316" s="148"/>
      <c r="N316" s="148"/>
      <c r="O316" s="149">
        <v>0</v>
      </c>
      <c r="P316" s="148"/>
      <c r="Q316" s="148"/>
      <c r="R316" s="149">
        <v>0</v>
      </c>
      <c r="S316" s="148"/>
    </row>
    <row r="317" spans="2:19" ht="14.45" customHeight="1" x14ac:dyDescent="0.25">
      <c r="B317" s="42" t="s">
        <v>372</v>
      </c>
      <c r="C317" s="137" t="s">
        <v>373</v>
      </c>
      <c r="D317" s="148"/>
      <c r="E317" s="148"/>
      <c r="F317" s="148"/>
      <c r="G317" s="148"/>
      <c r="H317" s="148"/>
      <c r="I317" s="148"/>
      <c r="J317" s="149">
        <v>0</v>
      </c>
      <c r="K317" s="148"/>
      <c r="L317" s="149">
        <v>0</v>
      </c>
      <c r="M317" s="148"/>
      <c r="N317" s="148"/>
      <c r="O317" s="149">
        <v>0</v>
      </c>
      <c r="P317" s="148"/>
      <c r="Q317" s="148"/>
      <c r="R317" s="149">
        <v>0</v>
      </c>
      <c r="S317" s="148"/>
    </row>
    <row r="318" spans="2:19" ht="14.45" customHeight="1" x14ac:dyDescent="0.25">
      <c r="B318" s="42" t="s">
        <v>271</v>
      </c>
      <c r="C318" s="137" t="s">
        <v>272</v>
      </c>
      <c r="D318" s="148"/>
      <c r="E318" s="148"/>
      <c r="F318" s="148"/>
      <c r="G318" s="148"/>
      <c r="H318" s="148"/>
      <c r="I318" s="148"/>
      <c r="J318" s="149">
        <v>0</v>
      </c>
      <c r="K318" s="148"/>
      <c r="L318" s="149">
        <v>0</v>
      </c>
      <c r="M318" s="148"/>
      <c r="N318" s="148"/>
      <c r="O318" s="149">
        <v>0</v>
      </c>
      <c r="P318" s="148"/>
      <c r="Q318" s="148"/>
      <c r="R318" s="149">
        <v>0</v>
      </c>
      <c r="S318" s="148"/>
    </row>
    <row r="319" spans="2:19" ht="14.45" customHeight="1" x14ac:dyDescent="0.25">
      <c r="B319" s="42" t="s">
        <v>273</v>
      </c>
      <c r="C319" s="137" t="s">
        <v>274</v>
      </c>
      <c r="D319" s="148"/>
      <c r="E319" s="148"/>
      <c r="F319" s="148"/>
      <c r="G319" s="148"/>
      <c r="H319" s="148"/>
      <c r="I319" s="148"/>
      <c r="J319" s="149">
        <v>0</v>
      </c>
      <c r="K319" s="148"/>
      <c r="L319" s="149">
        <v>0</v>
      </c>
      <c r="M319" s="148"/>
      <c r="N319" s="148"/>
      <c r="O319" s="149">
        <v>0</v>
      </c>
      <c r="P319" s="148"/>
      <c r="Q319" s="148"/>
      <c r="R319" s="149">
        <v>0</v>
      </c>
      <c r="S319" s="148"/>
    </row>
    <row r="320" spans="2:19" ht="14.45" customHeight="1" x14ac:dyDescent="0.25">
      <c r="B320" s="42" t="s">
        <v>371</v>
      </c>
      <c r="C320" s="137" t="s">
        <v>275</v>
      </c>
      <c r="D320" s="148"/>
      <c r="E320" s="148"/>
      <c r="F320" s="148"/>
      <c r="G320" s="148"/>
      <c r="H320" s="148"/>
      <c r="I320" s="148"/>
      <c r="J320" s="149">
        <v>0</v>
      </c>
      <c r="K320" s="148"/>
      <c r="L320" s="149">
        <v>0</v>
      </c>
      <c r="M320" s="148"/>
      <c r="N320" s="148"/>
      <c r="O320" s="149">
        <v>0</v>
      </c>
      <c r="P320" s="148"/>
      <c r="Q320" s="148"/>
      <c r="R320" s="149">
        <v>0</v>
      </c>
      <c r="S320" s="148"/>
    </row>
    <row r="321" spans="2:19" x14ac:dyDescent="0.25">
      <c r="B321" s="42" t="s">
        <v>276</v>
      </c>
      <c r="C321" s="137" t="s">
        <v>275</v>
      </c>
      <c r="D321" s="148"/>
      <c r="E321" s="148"/>
      <c r="F321" s="148"/>
      <c r="G321" s="148"/>
      <c r="H321" s="148"/>
      <c r="I321" s="148"/>
      <c r="J321" s="149">
        <v>0</v>
      </c>
      <c r="K321" s="148"/>
      <c r="L321" s="149">
        <v>0</v>
      </c>
      <c r="M321" s="148"/>
      <c r="N321" s="148"/>
      <c r="O321" s="149">
        <v>0</v>
      </c>
      <c r="P321" s="148"/>
      <c r="Q321" s="148"/>
      <c r="R321" s="149">
        <v>0</v>
      </c>
      <c r="S321" s="148"/>
    </row>
    <row r="322" spans="2:19" ht="14.45" customHeight="1" x14ac:dyDescent="0.25">
      <c r="B322" s="42" t="s">
        <v>277</v>
      </c>
      <c r="C322" s="137" t="s">
        <v>278</v>
      </c>
      <c r="D322" s="148"/>
      <c r="E322" s="148"/>
      <c r="F322" s="148"/>
      <c r="G322" s="148"/>
      <c r="H322" s="148"/>
      <c r="I322" s="148"/>
      <c r="J322" s="149">
        <v>0</v>
      </c>
      <c r="K322" s="148"/>
      <c r="L322" s="149">
        <v>0</v>
      </c>
      <c r="M322" s="148"/>
      <c r="N322" s="148"/>
      <c r="O322" s="149">
        <v>0</v>
      </c>
      <c r="P322" s="148"/>
      <c r="Q322" s="148"/>
      <c r="R322" s="149">
        <v>0</v>
      </c>
      <c r="S322" s="148"/>
    </row>
    <row r="323" spans="2:19" ht="14.45" customHeight="1" x14ac:dyDescent="0.25">
      <c r="B323" s="42" t="s">
        <v>279</v>
      </c>
      <c r="C323" s="137" t="s">
        <v>280</v>
      </c>
      <c r="D323" s="148"/>
      <c r="E323" s="148"/>
      <c r="F323" s="148"/>
      <c r="G323" s="148"/>
      <c r="H323" s="148"/>
      <c r="I323" s="148"/>
      <c r="J323" s="149">
        <v>0</v>
      </c>
      <c r="K323" s="148"/>
      <c r="L323" s="149">
        <v>0</v>
      </c>
      <c r="M323" s="148"/>
      <c r="N323" s="148"/>
      <c r="O323" s="149">
        <v>0</v>
      </c>
      <c r="P323" s="148"/>
      <c r="Q323" s="148"/>
      <c r="R323" s="149">
        <v>0</v>
      </c>
      <c r="S323" s="148"/>
    </row>
    <row r="324" spans="2:19" ht="14.45" customHeight="1" x14ac:dyDescent="0.25">
      <c r="B324" s="42" t="s">
        <v>374</v>
      </c>
      <c r="C324" s="137" t="s">
        <v>375</v>
      </c>
      <c r="D324" s="148"/>
      <c r="E324" s="148"/>
      <c r="F324" s="148"/>
      <c r="G324" s="148"/>
      <c r="H324" s="148"/>
      <c r="I324" s="148"/>
      <c r="J324" s="149">
        <v>0</v>
      </c>
      <c r="K324" s="148"/>
      <c r="L324" s="149">
        <v>0</v>
      </c>
      <c r="M324" s="148"/>
      <c r="N324" s="148"/>
      <c r="O324" s="149">
        <v>0</v>
      </c>
      <c r="P324" s="148"/>
      <c r="Q324" s="148"/>
      <c r="R324" s="149">
        <v>0</v>
      </c>
      <c r="S324" s="148"/>
    </row>
    <row r="325" spans="2:19" ht="14.45" customHeight="1" x14ac:dyDescent="0.25">
      <c r="B325" s="42" t="s">
        <v>281</v>
      </c>
      <c r="C325" s="137" t="s">
        <v>282</v>
      </c>
      <c r="D325" s="148"/>
      <c r="E325" s="148"/>
      <c r="F325" s="148"/>
      <c r="G325" s="148"/>
      <c r="H325" s="148"/>
      <c r="I325" s="148"/>
      <c r="J325" s="149">
        <v>0</v>
      </c>
      <c r="K325" s="148"/>
      <c r="L325" s="149">
        <v>0</v>
      </c>
      <c r="M325" s="148"/>
      <c r="N325" s="148"/>
      <c r="O325" s="149">
        <v>0</v>
      </c>
      <c r="P325" s="148"/>
      <c r="Q325" s="148"/>
      <c r="R325" s="149">
        <v>0</v>
      </c>
      <c r="S325" s="148"/>
    </row>
    <row r="326" spans="2:19" ht="14.45" customHeight="1" x14ac:dyDescent="0.25">
      <c r="B326" s="42" t="s">
        <v>283</v>
      </c>
      <c r="C326" s="137" t="s">
        <v>282</v>
      </c>
      <c r="D326" s="148"/>
      <c r="E326" s="148"/>
      <c r="F326" s="148"/>
      <c r="G326" s="148"/>
      <c r="H326" s="148"/>
      <c r="I326" s="148"/>
      <c r="J326" s="149">
        <v>0</v>
      </c>
      <c r="K326" s="148"/>
      <c r="L326" s="149">
        <v>0</v>
      </c>
      <c r="M326" s="148"/>
      <c r="N326" s="148"/>
      <c r="O326" s="149">
        <v>0</v>
      </c>
      <c r="P326" s="148"/>
      <c r="Q326" s="148"/>
      <c r="R326" s="149">
        <v>0</v>
      </c>
      <c r="S326" s="148"/>
    </row>
    <row r="327" spans="2:19" ht="14.45" customHeight="1" x14ac:dyDescent="0.25">
      <c r="B327" s="42" t="s">
        <v>100</v>
      </c>
      <c r="C327" s="137" t="s">
        <v>16</v>
      </c>
      <c r="D327" s="148"/>
      <c r="E327" s="148"/>
      <c r="F327" s="148"/>
      <c r="G327" s="148"/>
      <c r="H327" s="148"/>
      <c r="I327" s="148"/>
      <c r="J327" s="149">
        <v>0</v>
      </c>
      <c r="K327" s="148"/>
      <c r="L327" s="149">
        <v>0</v>
      </c>
      <c r="M327" s="148"/>
      <c r="N327" s="148"/>
      <c r="O327" s="149">
        <v>0</v>
      </c>
      <c r="P327" s="148"/>
      <c r="Q327" s="148"/>
      <c r="R327" s="149">
        <v>0</v>
      </c>
      <c r="S327" s="148"/>
    </row>
    <row r="328" spans="2:19" ht="14.45" customHeight="1" x14ac:dyDescent="0.25">
      <c r="B328" s="42" t="s">
        <v>346</v>
      </c>
      <c r="C328" s="137" t="s">
        <v>347</v>
      </c>
      <c r="D328" s="148"/>
      <c r="E328" s="148"/>
      <c r="F328" s="148"/>
      <c r="G328" s="148"/>
      <c r="H328" s="148"/>
      <c r="I328" s="148"/>
      <c r="J328" s="149">
        <v>0</v>
      </c>
      <c r="K328" s="148"/>
      <c r="L328" s="149">
        <v>0</v>
      </c>
      <c r="M328" s="148"/>
      <c r="N328" s="148"/>
      <c r="O328" s="149">
        <v>0</v>
      </c>
      <c r="P328" s="148"/>
      <c r="Q328" s="148"/>
      <c r="R328" s="149">
        <v>0</v>
      </c>
      <c r="S328" s="148"/>
    </row>
    <row r="329" spans="2:19" ht="14.45" customHeight="1" x14ac:dyDescent="0.25">
      <c r="B329" s="42" t="s">
        <v>101</v>
      </c>
      <c r="C329" s="137" t="s">
        <v>102</v>
      </c>
      <c r="D329" s="148"/>
      <c r="E329" s="148"/>
      <c r="F329" s="148"/>
      <c r="G329" s="148"/>
      <c r="H329" s="148"/>
      <c r="I329" s="148"/>
      <c r="J329" s="149">
        <v>0</v>
      </c>
      <c r="K329" s="148"/>
      <c r="L329" s="149">
        <v>0</v>
      </c>
      <c r="M329" s="148"/>
      <c r="N329" s="148"/>
      <c r="O329" s="149">
        <v>0</v>
      </c>
      <c r="P329" s="148"/>
      <c r="Q329" s="148"/>
      <c r="R329" s="149">
        <v>0</v>
      </c>
      <c r="S329" s="148"/>
    </row>
    <row r="330" spans="2:19" ht="14.45" customHeight="1" x14ac:dyDescent="0.25">
      <c r="B330" s="42" t="s">
        <v>103</v>
      </c>
      <c r="C330" s="137" t="s">
        <v>104</v>
      </c>
      <c r="D330" s="148"/>
      <c r="E330" s="148"/>
      <c r="F330" s="148"/>
      <c r="G330" s="148"/>
      <c r="H330" s="148"/>
      <c r="I330" s="148"/>
      <c r="J330" s="149">
        <v>0</v>
      </c>
      <c r="K330" s="148"/>
      <c r="L330" s="149">
        <v>0</v>
      </c>
      <c r="M330" s="148"/>
      <c r="N330" s="148"/>
      <c r="O330" s="149">
        <v>0</v>
      </c>
      <c r="P330" s="148"/>
      <c r="Q330" s="148"/>
      <c r="R330" s="149">
        <v>0</v>
      </c>
      <c r="S330" s="148"/>
    </row>
    <row r="331" spans="2:19" ht="14.45" customHeight="1" x14ac:dyDescent="0.25">
      <c r="B331" s="42" t="s">
        <v>284</v>
      </c>
      <c r="C331" s="137" t="s">
        <v>285</v>
      </c>
      <c r="D331" s="148"/>
      <c r="E331" s="148"/>
      <c r="F331" s="148"/>
      <c r="G331" s="148"/>
      <c r="H331" s="148"/>
      <c r="I331" s="148"/>
      <c r="J331" s="149">
        <v>0</v>
      </c>
      <c r="K331" s="148"/>
      <c r="L331" s="149">
        <v>0</v>
      </c>
      <c r="M331" s="148"/>
      <c r="N331" s="148"/>
      <c r="O331" s="149">
        <v>0</v>
      </c>
      <c r="P331" s="148"/>
      <c r="Q331" s="148"/>
      <c r="R331" s="149">
        <v>0</v>
      </c>
      <c r="S331" s="148"/>
    </row>
    <row r="332" spans="2:19" ht="14.45" customHeight="1" x14ac:dyDescent="0.25">
      <c r="B332" s="42" t="s">
        <v>286</v>
      </c>
      <c r="C332" s="137" t="s">
        <v>287</v>
      </c>
      <c r="D332" s="148"/>
      <c r="E332" s="148"/>
      <c r="F332" s="148"/>
      <c r="G332" s="148"/>
      <c r="H332" s="148"/>
      <c r="I332" s="148"/>
      <c r="J332" s="149">
        <v>0</v>
      </c>
      <c r="K332" s="148"/>
      <c r="L332" s="149">
        <v>0</v>
      </c>
      <c r="M332" s="148"/>
      <c r="N332" s="148"/>
      <c r="O332" s="149">
        <v>0</v>
      </c>
      <c r="P332" s="148"/>
      <c r="Q332" s="148"/>
      <c r="R332" s="149">
        <v>0</v>
      </c>
      <c r="S332" s="148"/>
    </row>
    <row r="333" spans="2:19" ht="42.75" customHeight="1" x14ac:dyDescent="0.25">
      <c r="B333" s="42" t="s">
        <v>77</v>
      </c>
      <c r="C333" s="137" t="s">
        <v>78</v>
      </c>
      <c r="D333" s="148"/>
      <c r="E333" s="148"/>
      <c r="F333" s="148"/>
      <c r="G333" s="148"/>
      <c r="H333" s="148"/>
      <c r="I333" s="148"/>
      <c r="J333" s="149">
        <v>93000</v>
      </c>
      <c r="K333" s="148"/>
      <c r="L333" s="149">
        <v>-3359</v>
      </c>
      <c r="M333" s="148"/>
      <c r="N333" s="148"/>
      <c r="O333" s="149">
        <v>-3.61</v>
      </c>
      <c r="P333" s="148"/>
      <c r="Q333" s="148"/>
      <c r="R333" s="149">
        <v>89641</v>
      </c>
      <c r="S333" s="148"/>
    </row>
    <row r="334" spans="2:19" ht="22.5" customHeight="1" x14ac:dyDescent="0.25">
      <c r="B334" s="42" t="s">
        <v>51</v>
      </c>
      <c r="C334" s="137" t="s">
        <v>64</v>
      </c>
      <c r="D334" s="148"/>
      <c r="E334" s="148"/>
      <c r="F334" s="148"/>
      <c r="G334" s="148"/>
      <c r="H334" s="148"/>
      <c r="I334" s="148"/>
      <c r="J334" s="149">
        <v>9000</v>
      </c>
      <c r="K334" s="148"/>
      <c r="L334" s="149">
        <v>-3359</v>
      </c>
      <c r="M334" s="148"/>
      <c r="N334" s="148"/>
      <c r="O334" s="149">
        <v>-37.32</v>
      </c>
      <c r="P334" s="148"/>
      <c r="Q334" s="148"/>
      <c r="R334" s="149">
        <v>5641</v>
      </c>
      <c r="S334" s="148"/>
    </row>
    <row r="335" spans="2:19" ht="24" customHeight="1" x14ac:dyDescent="0.25">
      <c r="B335" s="42" t="s">
        <v>345</v>
      </c>
      <c r="C335" s="137" t="s">
        <v>7</v>
      </c>
      <c r="D335" s="148"/>
      <c r="E335" s="148"/>
      <c r="F335" s="148"/>
      <c r="G335" s="148"/>
      <c r="H335" s="148"/>
      <c r="I335" s="148"/>
      <c r="J335" s="149">
        <v>9000</v>
      </c>
      <c r="K335" s="148"/>
      <c r="L335" s="149">
        <v>-3359</v>
      </c>
      <c r="M335" s="148"/>
      <c r="N335" s="148"/>
      <c r="O335" s="149">
        <v>-37.32</v>
      </c>
      <c r="P335" s="148"/>
      <c r="Q335" s="148"/>
      <c r="R335" s="149">
        <v>5641</v>
      </c>
      <c r="S335" s="148"/>
    </row>
    <row r="336" spans="2:19" ht="27.6" customHeight="1" x14ac:dyDescent="0.25">
      <c r="B336" s="42" t="s">
        <v>100</v>
      </c>
      <c r="C336" s="137" t="s">
        <v>16</v>
      </c>
      <c r="D336" s="148"/>
      <c r="E336" s="148"/>
      <c r="F336" s="148"/>
      <c r="G336" s="148"/>
      <c r="H336" s="148"/>
      <c r="I336" s="148"/>
      <c r="J336" s="149">
        <v>9000</v>
      </c>
      <c r="K336" s="148"/>
      <c r="L336" s="149">
        <v>-3359</v>
      </c>
      <c r="M336" s="148"/>
      <c r="N336" s="148"/>
      <c r="O336" s="149">
        <v>-37.32</v>
      </c>
      <c r="P336" s="148"/>
      <c r="Q336" s="148"/>
      <c r="R336" s="149">
        <v>5641</v>
      </c>
      <c r="S336" s="148"/>
    </row>
    <row r="337" spans="2:19" ht="27.6" customHeight="1" x14ac:dyDescent="0.25">
      <c r="B337" s="42" t="s">
        <v>348</v>
      </c>
      <c r="C337" s="137" t="s">
        <v>349</v>
      </c>
      <c r="D337" s="148"/>
      <c r="E337" s="148"/>
      <c r="F337" s="148"/>
      <c r="G337" s="148"/>
      <c r="H337" s="148"/>
      <c r="I337" s="148"/>
      <c r="J337" s="149">
        <v>9000</v>
      </c>
      <c r="K337" s="148"/>
      <c r="L337" s="149">
        <v>-3359</v>
      </c>
      <c r="M337" s="148"/>
      <c r="N337" s="148"/>
      <c r="O337" s="149">
        <v>-37.32</v>
      </c>
      <c r="P337" s="148"/>
      <c r="Q337" s="148"/>
      <c r="R337" s="149">
        <v>5641</v>
      </c>
      <c r="S337" s="148"/>
    </row>
    <row r="338" spans="2:19" ht="14.45" customHeight="1" x14ac:dyDescent="0.25">
      <c r="B338" s="42" t="s">
        <v>133</v>
      </c>
      <c r="C338" s="137" t="s">
        <v>134</v>
      </c>
      <c r="D338" s="148"/>
      <c r="E338" s="148"/>
      <c r="F338" s="148"/>
      <c r="G338" s="148"/>
      <c r="H338" s="148"/>
      <c r="I338" s="148"/>
      <c r="J338" s="149">
        <v>9000</v>
      </c>
      <c r="K338" s="148"/>
      <c r="L338" s="149">
        <v>-3359</v>
      </c>
      <c r="M338" s="148"/>
      <c r="N338" s="148"/>
      <c r="O338" s="149">
        <v>-37.32</v>
      </c>
      <c r="P338" s="148"/>
      <c r="Q338" s="148"/>
      <c r="R338" s="149">
        <v>5641</v>
      </c>
      <c r="S338" s="148"/>
    </row>
    <row r="339" spans="2:19" ht="14.45" customHeight="1" x14ac:dyDescent="0.25">
      <c r="B339" s="42" t="s">
        <v>135</v>
      </c>
      <c r="C339" s="137" t="s">
        <v>136</v>
      </c>
      <c r="D339" s="148"/>
      <c r="E339" s="148"/>
      <c r="F339" s="148"/>
      <c r="G339" s="148"/>
      <c r="H339" s="148"/>
      <c r="I339" s="148"/>
      <c r="J339" s="149">
        <v>9000</v>
      </c>
      <c r="K339" s="148"/>
      <c r="L339" s="149">
        <v>-3359</v>
      </c>
      <c r="M339" s="148"/>
      <c r="N339" s="148"/>
      <c r="O339" s="149">
        <v>-37.32</v>
      </c>
      <c r="P339" s="148"/>
      <c r="Q339" s="148"/>
      <c r="R339" s="149">
        <v>5641</v>
      </c>
      <c r="S339" s="148"/>
    </row>
    <row r="340" spans="2:19" ht="14.45" customHeight="1" x14ac:dyDescent="0.25">
      <c r="B340" s="42" t="s">
        <v>58</v>
      </c>
      <c r="C340" s="137" t="s">
        <v>59</v>
      </c>
      <c r="D340" s="148"/>
      <c r="E340" s="148"/>
      <c r="F340" s="148"/>
      <c r="G340" s="148"/>
      <c r="H340" s="148"/>
      <c r="I340" s="148"/>
      <c r="J340" s="149">
        <v>84000</v>
      </c>
      <c r="K340" s="148"/>
      <c r="L340" s="149">
        <v>0</v>
      </c>
      <c r="M340" s="148"/>
      <c r="N340" s="148"/>
      <c r="O340" s="149">
        <v>0</v>
      </c>
      <c r="P340" s="148"/>
      <c r="Q340" s="148"/>
      <c r="R340" s="149">
        <v>84000</v>
      </c>
      <c r="S340" s="148"/>
    </row>
    <row r="341" spans="2:19" ht="14.45" customHeight="1" x14ac:dyDescent="0.25">
      <c r="B341" s="42" t="s">
        <v>345</v>
      </c>
      <c r="C341" s="137" t="s">
        <v>7</v>
      </c>
      <c r="D341" s="148"/>
      <c r="E341" s="148"/>
      <c r="F341" s="148"/>
      <c r="G341" s="148"/>
      <c r="H341" s="148"/>
      <c r="I341" s="148"/>
      <c r="J341" s="149">
        <v>84000</v>
      </c>
      <c r="K341" s="148"/>
      <c r="L341" s="149">
        <v>0</v>
      </c>
      <c r="M341" s="148"/>
      <c r="N341" s="148"/>
      <c r="O341" s="149">
        <v>0</v>
      </c>
      <c r="P341" s="148"/>
      <c r="Q341" s="148"/>
      <c r="R341" s="149">
        <v>84000</v>
      </c>
      <c r="S341" s="148"/>
    </row>
    <row r="342" spans="2:19" ht="14.45" customHeight="1" x14ac:dyDescent="0.25">
      <c r="B342" s="42" t="s">
        <v>100</v>
      </c>
      <c r="C342" s="137" t="s">
        <v>16</v>
      </c>
      <c r="D342" s="148"/>
      <c r="E342" s="148"/>
      <c r="F342" s="148"/>
      <c r="G342" s="148"/>
      <c r="H342" s="148"/>
      <c r="I342" s="148"/>
      <c r="J342" s="149">
        <v>84000</v>
      </c>
      <c r="K342" s="148"/>
      <c r="L342" s="149">
        <v>0</v>
      </c>
      <c r="M342" s="148"/>
      <c r="N342" s="148"/>
      <c r="O342" s="149">
        <v>0</v>
      </c>
      <c r="P342" s="148"/>
      <c r="Q342" s="148"/>
      <c r="R342" s="149">
        <v>84000</v>
      </c>
      <c r="S342" s="148"/>
    </row>
    <row r="343" spans="2:19" ht="43.9" customHeight="1" x14ac:dyDescent="0.25">
      <c r="B343" s="42" t="s">
        <v>348</v>
      </c>
      <c r="C343" s="137" t="s">
        <v>349</v>
      </c>
      <c r="D343" s="148"/>
      <c r="E343" s="148"/>
      <c r="F343" s="148"/>
      <c r="G343" s="148"/>
      <c r="H343" s="148"/>
      <c r="I343" s="148"/>
      <c r="J343" s="149">
        <v>84000</v>
      </c>
      <c r="K343" s="148"/>
      <c r="L343" s="149">
        <v>0</v>
      </c>
      <c r="M343" s="148"/>
      <c r="N343" s="148"/>
      <c r="O343" s="149">
        <v>0</v>
      </c>
      <c r="P343" s="148"/>
      <c r="Q343" s="148"/>
      <c r="R343" s="149">
        <v>84000</v>
      </c>
      <c r="S343" s="148"/>
    </row>
    <row r="344" spans="2:19" ht="27.6" customHeight="1" x14ac:dyDescent="0.25">
      <c r="B344" s="42" t="s">
        <v>133</v>
      </c>
      <c r="C344" s="137" t="s">
        <v>134</v>
      </c>
      <c r="D344" s="148"/>
      <c r="E344" s="148"/>
      <c r="F344" s="148"/>
      <c r="G344" s="148"/>
      <c r="H344" s="148"/>
      <c r="I344" s="148"/>
      <c r="J344" s="149">
        <v>84000</v>
      </c>
      <c r="K344" s="148"/>
      <c r="L344" s="149">
        <v>0</v>
      </c>
      <c r="M344" s="148"/>
      <c r="N344" s="148"/>
      <c r="O344" s="149">
        <v>0</v>
      </c>
      <c r="P344" s="148"/>
      <c r="Q344" s="148"/>
      <c r="R344" s="149">
        <v>84000</v>
      </c>
      <c r="S344" s="148"/>
    </row>
    <row r="345" spans="2:19" ht="27.6" customHeight="1" x14ac:dyDescent="0.25">
      <c r="B345" s="42" t="s">
        <v>135</v>
      </c>
      <c r="C345" s="137" t="s">
        <v>136</v>
      </c>
      <c r="D345" s="148"/>
      <c r="E345" s="148"/>
      <c r="F345" s="148"/>
      <c r="G345" s="148"/>
      <c r="H345" s="148"/>
      <c r="I345" s="148"/>
      <c r="J345" s="149">
        <v>84000</v>
      </c>
      <c r="K345" s="148"/>
      <c r="L345" s="149">
        <v>0</v>
      </c>
      <c r="M345" s="148"/>
      <c r="N345" s="148"/>
      <c r="O345" s="149">
        <v>0</v>
      </c>
      <c r="P345" s="148"/>
      <c r="Q345" s="148"/>
      <c r="R345" s="149">
        <v>84000</v>
      </c>
      <c r="S345" s="148"/>
    </row>
    <row r="346" spans="2:19" ht="39" customHeight="1" x14ac:dyDescent="0.25">
      <c r="B346" s="42" t="s">
        <v>76</v>
      </c>
      <c r="C346" s="137" t="s">
        <v>288</v>
      </c>
      <c r="D346" s="148"/>
      <c r="E346" s="148"/>
      <c r="F346" s="148"/>
      <c r="G346" s="148"/>
      <c r="H346" s="148"/>
      <c r="I346" s="148"/>
      <c r="J346" s="149">
        <v>0</v>
      </c>
      <c r="K346" s="148"/>
      <c r="L346" s="149">
        <v>0</v>
      </c>
      <c r="M346" s="148"/>
      <c r="N346" s="148"/>
      <c r="O346" s="149">
        <v>0</v>
      </c>
      <c r="P346" s="148"/>
      <c r="Q346" s="148"/>
      <c r="R346" s="149">
        <v>0</v>
      </c>
      <c r="S346" s="148"/>
    </row>
    <row r="347" spans="2:19" ht="14.45" customHeight="1" x14ac:dyDescent="0.25">
      <c r="B347" s="42" t="s">
        <v>51</v>
      </c>
      <c r="C347" s="137" t="s">
        <v>64</v>
      </c>
      <c r="D347" s="148"/>
      <c r="E347" s="148"/>
      <c r="F347" s="148"/>
      <c r="G347" s="148"/>
      <c r="H347" s="148"/>
      <c r="I347" s="148"/>
      <c r="J347" s="149">
        <v>0</v>
      </c>
      <c r="K347" s="148"/>
      <c r="L347" s="149">
        <v>0</v>
      </c>
      <c r="M347" s="148"/>
      <c r="N347" s="148"/>
      <c r="O347" s="149">
        <v>0</v>
      </c>
      <c r="P347" s="148"/>
      <c r="Q347" s="148"/>
      <c r="R347" s="149">
        <v>0</v>
      </c>
      <c r="S347" s="148"/>
    </row>
    <row r="348" spans="2:19" ht="14.45" customHeight="1" x14ac:dyDescent="0.25">
      <c r="B348" s="42" t="s">
        <v>345</v>
      </c>
      <c r="C348" s="137" t="s">
        <v>7</v>
      </c>
      <c r="D348" s="148"/>
      <c r="E348" s="148"/>
      <c r="F348" s="148"/>
      <c r="G348" s="148"/>
      <c r="H348" s="148"/>
      <c r="I348" s="148"/>
      <c r="J348" s="149">
        <v>0</v>
      </c>
      <c r="K348" s="148"/>
      <c r="L348" s="149">
        <v>0</v>
      </c>
      <c r="M348" s="148"/>
      <c r="N348" s="148"/>
      <c r="O348" s="149">
        <v>0</v>
      </c>
      <c r="P348" s="148"/>
      <c r="Q348" s="148"/>
      <c r="R348" s="149">
        <v>0</v>
      </c>
      <c r="S348" s="148"/>
    </row>
    <row r="349" spans="2:19" x14ac:dyDescent="0.25">
      <c r="B349" s="42" t="s">
        <v>270</v>
      </c>
      <c r="C349" s="137" t="s">
        <v>8</v>
      </c>
      <c r="D349" s="148"/>
      <c r="E349" s="148"/>
      <c r="F349" s="148"/>
      <c r="G349" s="148"/>
      <c r="H349" s="148"/>
      <c r="I349" s="148"/>
      <c r="J349" s="149">
        <v>0</v>
      </c>
      <c r="K349" s="148"/>
      <c r="L349" s="149">
        <v>0</v>
      </c>
      <c r="M349" s="148"/>
      <c r="N349" s="148"/>
      <c r="O349" s="149">
        <v>0</v>
      </c>
      <c r="P349" s="148"/>
      <c r="Q349" s="148"/>
      <c r="R349" s="149">
        <v>0</v>
      </c>
      <c r="S349" s="148"/>
    </row>
    <row r="350" spans="2:19" x14ac:dyDescent="0.25">
      <c r="B350" s="42" t="s">
        <v>372</v>
      </c>
      <c r="C350" s="137" t="s">
        <v>373</v>
      </c>
      <c r="D350" s="148"/>
      <c r="E350" s="148"/>
      <c r="F350" s="148"/>
      <c r="G350" s="148"/>
      <c r="H350" s="148"/>
      <c r="I350" s="148"/>
      <c r="J350" s="149">
        <v>0</v>
      </c>
      <c r="K350" s="148"/>
      <c r="L350" s="149">
        <v>0</v>
      </c>
      <c r="M350" s="148"/>
      <c r="N350" s="148"/>
      <c r="O350" s="149">
        <v>0</v>
      </c>
      <c r="P350" s="148"/>
      <c r="Q350" s="148"/>
      <c r="R350" s="149">
        <v>0</v>
      </c>
      <c r="S350" s="148"/>
    </row>
    <row r="351" spans="2:19" ht="27.6" customHeight="1" x14ac:dyDescent="0.25">
      <c r="B351" s="42" t="s">
        <v>271</v>
      </c>
      <c r="C351" s="137" t="s">
        <v>272</v>
      </c>
      <c r="D351" s="148"/>
      <c r="E351" s="148"/>
      <c r="F351" s="148"/>
      <c r="G351" s="148"/>
      <c r="H351" s="148"/>
      <c r="I351" s="148"/>
      <c r="J351" s="149">
        <v>0</v>
      </c>
      <c r="K351" s="148"/>
      <c r="L351" s="149">
        <v>0</v>
      </c>
      <c r="M351" s="148"/>
      <c r="N351" s="148"/>
      <c r="O351" s="149">
        <v>0</v>
      </c>
      <c r="P351" s="148"/>
      <c r="Q351" s="148"/>
      <c r="R351" s="149">
        <v>0</v>
      </c>
      <c r="S351" s="148"/>
    </row>
    <row r="352" spans="2:19" ht="27.6" customHeight="1" x14ac:dyDescent="0.25">
      <c r="B352" s="42" t="s">
        <v>273</v>
      </c>
      <c r="C352" s="137" t="s">
        <v>274</v>
      </c>
      <c r="D352" s="148"/>
      <c r="E352" s="148"/>
      <c r="F352" s="148"/>
      <c r="G352" s="148"/>
      <c r="H352" s="148"/>
      <c r="I352" s="148"/>
      <c r="J352" s="149">
        <v>0</v>
      </c>
      <c r="K352" s="148"/>
      <c r="L352" s="149">
        <v>0</v>
      </c>
      <c r="M352" s="148"/>
      <c r="N352" s="148"/>
      <c r="O352" s="149">
        <v>0</v>
      </c>
      <c r="P352" s="148"/>
      <c r="Q352" s="148"/>
      <c r="R352" s="149">
        <v>0</v>
      </c>
      <c r="S352" s="148"/>
    </row>
    <row r="353" spans="2:19" ht="14.45" customHeight="1" x14ac:dyDescent="0.25">
      <c r="B353" s="42" t="s">
        <v>371</v>
      </c>
      <c r="C353" s="137" t="s">
        <v>275</v>
      </c>
      <c r="D353" s="148"/>
      <c r="E353" s="148"/>
      <c r="F353" s="148"/>
      <c r="G353" s="148"/>
      <c r="H353" s="148"/>
      <c r="I353" s="148"/>
      <c r="J353" s="149">
        <v>0</v>
      </c>
      <c r="K353" s="148"/>
      <c r="L353" s="149">
        <v>0</v>
      </c>
      <c r="M353" s="148"/>
      <c r="N353" s="148"/>
      <c r="O353" s="149">
        <v>0</v>
      </c>
      <c r="P353" s="148"/>
      <c r="Q353" s="148"/>
      <c r="R353" s="149">
        <v>0</v>
      </c>
      <c r="S353" s="148"/>
    </row>
    <row r="354" spans="2:19" ht="14.45" customHeight="1" x14ac:dyDescent="0.25">
      <c r="B354" s="42" t="s">
        <v>276</v>
      </c>
      <c r="C354" s="137" t="s">
        <v>275</v>
      </c>
      <c r="D354" s="148"/>
      <c r="E354" s="148"/>
      <c r="F354" s="148"/>
      <c r="G354" s="148"/>
      <c r="H354" s="148"/>
      <c r="I354" s="148"/>
      <c r="J354" s="149">
        <v>0</v>
      </c>
      <c r="K354" s="148"/>
      <c r="L354" s="149">
        <v>0</v>
      </c>
      <c r="M354" s="148"/>
      <c r="N354" s="148"/>
      <c r="O354" s="149">
        <v>0</v>
      </c>
      <c r="P354" s="148"/>
      <c r="Q354" s="148"/>
      <c r="R354" s="149">
        <v>0</v>
      </c>
      <c r="S354" s="148"/>
    </row>
    <row r="355" spans="2:19" ht="14.45" customHeight="1" x14ac:dyDescent="0.25">
      <c r="B355" s="42" t="s">
        <v>277</v>
      </c>
      <c r="C355" s="137" t="s">
        <v>278</v>
      </c>
      <c r="D355" s="148"/>
      <c r="E355" s="148"/>
      <c r="F355" s="148"/>
      <c r="G355" s="148"/>
      <c r="H355" s="148"/>
      <c r="I355" s="148"/>
      <c r="J355" s="149">
        <v>0</v>
      </c>
      <c r="K355" s="148"/>
      <c r="L355" s="149">
        <v>0</v>
      </c>
      <c r="M355" s="148"/>
      <c r="N355" s="148"/>
      <c r="O355" s="149">
        <v>0</v>
      </c>
      <c r="P355" s="148"/>
      <c r="Q355" s="148"/>
      <c r="R355" s="149">
        <v>0</v>
      </c>
      <c r="S355" s="148"/>
    </row>
    <row r="356" spans="2:19" x14ac:dyDescent="0.25">
      <c r="B356" s="42" t="s">
        <v>289</v>
      </c>
      <c r="C356" s="137" t="s">
        <v>290</v>
      </c>
      <c r="D356" s="148"/>
      <c r="E356" s="148"/>
      <c r="F356" s="148"/>
      <c r="G356" s="148"/>
      <c r="H356" s="148"/>
      <c r="I356" s="148"/>
      <c r="J356" s="149">
        <v>0</v>
      </c>
      <c r="K356" s="148"/>
      <c r="L356" s="149">
        <v>0</v>
      </c>
      <c r="M356" s="148"/>
      <c r="N356" s="148"/>
      <c r="O356" s="149">
        <v>0</v>
      </c>
      <c r="P356" s="148"/>
      <c r="Q356" s="148"/>
      <c r="R356" s="149">
        <v>0</v>
      </c>
      <c r="S356" s="148"/>
    </row>
    <row r="357" spans="2:19" x14ac:dyDescent="0.25">
      <c r="B357" s="42" t="s">
        <v>279</v>
      </c>
      <c r="C357" s="137" t="s">
        <v>280</v>
      </c>
      <c r="D357" s="148"/>
      <c r="E357" s="148"/>
      <c r="F357" s="148"/>
      <c r="G357" s="148"/>
      <c r="H357" s="148"/>
      <c r="I357" s="148"/>
      <c r="J357" s="149">
        <v>0</v>
      </c>
      <c r="K357" s="148"/>
      <c r="L357" s="149">
        <v>0</v>
      </c>
      <c r="M357" s="148"/>
      <c r="N357" s="148"/>
      <c r="O357" s="149">
        <v>0</v>
      </c>
      <c r="P357" s="148"/>
      <c r="Q357" s="148"/>
      <c r="R357" s="149">
        <v>0</v>
      </c>
      <c r="S357" s="148"/>
    </row>
    <row r="358" spans="2:19" x14ac:dyDescent="0.25">
      <c r="B358" s="42" t="s">
        <v>291</v>
      </c>
      <c r="C358" s="137" t="s">
        <v>292</v>
      </c>
      <c r="D358" s="148"/>
      <c r="E358" s="148"/>
      <c r="F358" s="148"/>
      <c r="G358" s="148"/>
      <c r="H358" s="148"/>
      <c r="I358" s="148"/>
      <c r="J358" s="149">
        <v>0</v>
      </c>
      <c r="K358" s="148"/>
      <c r="L358" s="149">
        <v>0</v>
      </c>
      <c r="M358" s="148"/>
      <c r="N358" s="148"/>
      <c r="O358" s="149">
        <v>0</v>
      </c>
      <c r="P358" s="148"/>
      <c r="Q358" s="148"/>
      <c r="R358" s="149">
        <v>0</v>
      </c>
      <c r="S358" s="148"/>
    </row>
    <row r="359" spans="2:19" ht="27.6" customHeight="1" x14ac:dyDescent="0.25">
      <c r="B359" s="42" t="s">
        <v>374</v>
      </c>
      <c r="C359" s="137" t="s">
        <v>375</v>
      </c>
      <c r="D359" s="148"/>
      <c r="E359" s="148"/>
      <c r="F359" s="148"/>
      <c r="G359" s="148"/>
      <c r="H359" s="148"/>
      <c r="I359" s="148"/>
      <c r="J359" s="149">
        <v>0</v>
      </c>
      <c r="K359" s="148"/>
      <c r="L359" s="149">
        <v>0</v>
      </c>
      <c r="M359" s="148"/>
      <c r="N359" s="148"/>
      <c r="O359" s="149">
        <v>0</v>
      </c>
      <c r="P359" s="148"/>
      <c r="Q359" s="148"/>
      <c r="R359" s="149">
        <v>0</v>
      </c>
      <c r="S359" s="148"/>
    </row>
    <row r="360" spans="2:19" ht="14.45" customHeight="1" x14ac:dyDescent="0.25">
      <c r="B360" s="42" t="s">
        <v>281</v>
      </c>
      <c r="C360" s="137" t="s">
        <v>282</v>
      </c>
      <c r="D360" s="148"/>
      <c r="E360" s="148"/>
      <c r="F360" s="148"/>
      <c r="G360" s="148"/>
      <c r="H360" s="148"/>
      <c r="I360" s="148"/>
      <c r="J360" s="149">
        <v>0</v>
      </c>
      <c r="K360" s="148"/>
      <c r="L360" s="149">
        <v>0</v>
      </c>
      <c r="M360" s="148"/>
      <c r="N360" s="148"/>
      <c r="O360" s="149">
        <v>0</v>
      </c>
      <c r="P360" s="148"/>
      <c r="Q360" s="148"/>
      <c r="R360" s="149">
        <v>0</v>
      </c>
      <c r="S360" s="148"/>
    </row>
    <row r="361" spans="2:19" ht="14.45" customHeight="1" x14ac:dyDescent="0.25">
      <c r="B361" s="42" t="s">
        <v>283</v>
      </c>
      <c r="C361" s="137" t="s">
        <v>282</v>
      </c>
      <c r="D361" s="148"/>
      <c r="E361" s="148"/>
      <c r="F361" s="148"/>
      <c r="G361" s="148"/>
      <c r="H361" s="148"/>
      <c r="I361" s="148"/>
      <c r="J361" s="149">
        <v>0</v>
      </c>
      <c r="K361" s="148"/>
      <c r="L361" s="149">
        <v>0</v>
      </c>
      <c r="M361" s="148"/>
      <c r="N361" s="148"/>
      <c r="O361" s="149">
        <v>0</v>
      </c>
      <c r="P361" s="148"/>
      <c r="Q361" s="148"/>
      <c r="R361" s="149">
        <v>0</v>
      </c>
      <c r="S361" s="148"/>
    </row>
    <row r="362" spans="2:19" ht="14.45" customHeight="1" x14ac:dyDescent="0.25">
      <c r="B362" s="42" t="s">
        <v>100</v>
      </c>
      <c r="C362" s="137" t="s">
        <v>16</v>
      </c>
      <c r="D362" s="148"/>
      <c r="E362" s="148"/>
      <c r="F362" s="148"/>
      <c r="G362" s="148"/>
      <c r="H362" s="148"/>
      <c r="I362" s="148"/>
      <c r="J362" s="149">
        <v>0</v>
      </c>
      <c r="K362" s="148"/>
      <c r="L362" s="149">
        <v>0</v>
      </c>
      <c r="M362" s="148"/>
      <c r="N362" s="148"/>
      <c r="O362" s="149">
        <v>0</v>
      </c>
      <c r="P362" s="148"/>
      <c r="Q362" s="148"/>
      <c r="R362" s="149">
        <v>0</v>
      </c>
      <c r="S362" s="148"/>
    </row>
    <row r="363" spans="2:19" x14ac:dyDescent="0.25">
      <c r="B363" s="42" t="s">
        <v>346</v>
      </c>
      <c r="C363" s="137" t="s">
        <v>347</v>
      </c>
      <c r="D363" s="148"/>
      <c r="E363" s="148"/>
      <c r="F363" s="148"/>
      <c r="G363" s="148"/>
      <c r="H363" s="148"/>
      <c r="I363" s="148"/>
      <c r="J363" s="149">
        <v>0</v>
      </c>
      <c r="K363" s="148"/>
      <c r="L363" s="149">
        <v>0</v>
      </c>
      <c r="M363" s="148"/>
      <c r="N363" s="148"/>
      <c r="O363" s="149">
        <v>0</v>
      </c>
      <c r="P363" s="148"/>
      <c r="Q363" s="148"/>
      <c r="R363" s="149">
        <v>0</v>
      </c>
      <c r="S363" s="148"/>
    </row>
    <row r="364" spans="2:19" x14ac:dyDescent="0.25">
      <c r="B364" s="42" t="s">
        <v>101</v>
      </c>
      <c r="C364" s="137" t="s">
        <v>102</v>
      </c>
      <c r="D364" s="148"/>
      <c r="E364" s="148"/>
      <c r="F364" s="148"/>
      <c r="G364" s="148"/>
      <c r="H364" s="148"/>
      <c r="I364" s="148"/>
      <c r="J364" s="149">
        <v>0</v>
      </c>
      <c r="K364" s="148"/>
      <c r="L364" s="149">
        <v>0</v>
      </c>
      <c r="M364" s="148"/>
      <c r="N364" s="148"/>
      <c r="O364" s="149">
        <v>0</v>
      </c>
      <c r="P364" s="148"/>
      <c r="Q364" s="148"/>
      <c r="R364" s="149">
        <v>0</v>
      </c>
      <c r="S364" s="148"/>
    </row>
    <row r="365" spans="2:19" ht="27.6" customHeight="1" x14ac:dyDescent="0.25">
      <c r="B365" s="42" t="s">
        <v>103</v>
      </c>
      <c r="C365" s="137" t="s">
        <v>104</v>
      </c>
      <c r="D365" s="148"/>
      <c r="E365" s="148"/>
      <c r="F365" s="148"/>
      <c r="G365" s="148"/>
      <c r="H365" s="148"/>
      <c r="I365" s="148"/>
      <c r="J365" s="149">
        <v>0</v>
      </c>
      <c r="K365" s="148"/>
      <c r="L365" s="149">
        <v>0</v>
      </c>
      <c r="M365" s="148"/>
      <c r="N365" s="148"/>
      <c r="O365" s="149">
        <v>0</v>
      </c>
      <c r="P365" s="148"/>
      <c r="Q365" s="148"/>
      <c r="R365" s="149">
        <v>0</v>
      </c>
      <c r="S365" s="148"/>
    </row>
    <row r="366" spans="2:19" ht="45" customHeight="1" x14ac:dyDescent="0.25">
      <c r="B366" s="42" t="s">
        <v>284</v>
      </c>
      <c r="C366" s="137" t="s">
        <v>285</v>
      </c>
      <c r="D366" s="148"/>
      <c r="E366" s="148"/>
      <c r="F366" s="148"/>
      <c r="G366" s="148"/>
      <c r="H366" s="148"/>
      <c r="I366" s="148"/>
      <c r="J366" s="149">
        <v>0</v>
      </c>
      <c r="K366" s="148"/>
      <c r="L366" s="149">
        <v>0</v>
      </c>
      <c r="M366" s="148"/>
      <c r="N366" s="148"/>
      <c r="O366" s="149">
        <v>0</v>
      </c>
      <c r="P366" s="148"/>
      <c r="Q366" s="148"/>
      <c r="R366" s="149">
        <v>0</v>
      </c>
      <c r="S366" s="148"/>
    </row>
    <row r="367" spans="2:19" ht="27.6" customHeight="1" x14ac:dyDescent="0.25">
      <c r="B367" s="42" t="s">
        <v>286</v>
      </c>
      <c r="C367" s="137" t="s">
        <v>287</v>
      </c>
      <c r="D367" s="148"/>
      <c r="E367" s="148"/>
      <c r="F367" s="148"/>
      <c r="G367" s="148"/>
      <c r="H367" s="148"/>
      <c r="I367" s="148"/>
      <c r="J367" s="149">
        <v>0</v>
      </c>
      <c r="K367" s="148"/>
      <c r="L367" s="149">
        <v>0</v>
      </c>
      <c r="M367" s="148"/>
      <c r="N367" s="148"/>
      <c r="O367" s="149">
        <v>0</v>
      </c>
      <c r="P367" s="148"/>
      <c r="Q367" s="148"/>
      <c r="R367" s="149">
        <v>0</v>
      </c>
      <c r="S367" s="148"/>
    </row>
    <row r="368" spans="2:19" ht="43.5" customHeight="1" x14ac:dyDescent="0.25">
      <c r="B368" s="42" t="s">
        <v>323</v>
      </c>
      <c r="C368" s="137" t="s">
        <v>324</v>
      </c>
      <c r="D368" s="148"/>
      <c r="E368" s="148"/>
      <c r="F368" s="148"/>
      <c r="G368" s="148"/>
      <c r="H368" s="148"/>
      <c r="I368" s="148"/>
      <c r="J368" s="149">
        <v>77550</v>
      </c>
      <c r="K368" s="148"/>
      <c r="L368" s="149">
        <v>-3090</v>
      </c>
      <c r="M368" s="148"/>
      <c r="N368" s="148"/>
      <c r="O368" s="149">
        <v>-3.98</v>
      </c>
      <c r="P368" s="148"/>
      <c r="Q368" s="148"/>
      <c r="R368" s="149">
        <v>74460</v>
      </c>
      <c r="S368" s="148"/>
    </row>
    <row r="369" spans="2:19" ht="32.25" customHeight="1" x14ac:dyDescent="0.25">
      <c r="B369" s="42" t="s">
        <v>51</v>
      </c>
      <c r="C369" s="137" t="s">
        <v>64</v>
      </c>
      <c r="D369" s="148"/>
      <c r="E369" s="148"/>
      <c r="F369" s="148"/>
      <c r="G369" s="148"/>
      <c r="H369" s="148"/>
      <c r="I369" s="148"/>
      <c r="J369" s="149">
        <v>0</v>
      </c>
      <c r="K369" s="148"/>
      <c r="L369" s="149">
        <v>5565</v>
      </c>
      <c r="M369" s="148"/>
      <c r="N369" s="148"/>
      <c r="O369" s="149">
        <v>100</v>
      </c>
      <c r="P369" s="148"/>
      <c r="Q369" s="148"/>
      <c r="R369" s="149">
        <v>5565</v>
      </c>
      <c r="S369" s="148"/>
    </row>
    <row r="370" spans="2:19" ht="14.45" customHeight="1" x14ac:dyDescent="0.25">
      <c r="B370" s="42" t="s">
        <v>345</v>
      </c>
      <c r="C370" s="137" t="s">
        <v>7</v>
      </c>
      <c r="D370" s="148"/>
      <c r="E370" s="148"/>
      <c r="F370" s="148"/>
      <c r="G370" s="148"/>
      <c r="H370" s="148"/>
      <c r="I370" s="148"/>
      <c r="J370" s="149">
        <v>0</v>
      </c>
      <c r="K370" s="148"/>
      <c r="L370" s="149">
        <v>5565</v>
      </c>
      <c r="M370" s="148"/>
      <c r="N370" s="148"/>
      <c r="O370" s="149">
        <v>100</v>
      </c>
      <c r="P370" s="148"/>
      <c r="Q370" s="148"/>
      <c r="R370" s="149">
        <v>5565</v>
      </c>
      <c r="S370" s="148"/>
    </row>
    <row r="371" spans="2:19" ht="14.45" customHeight="1" x14ac:dyDescent="0.25">
      <c r="B371" s="42" t="s">
        <v>270</v>
      </c>
      <c r="C371" s="137" t="s">
        <v>8</v>
      </c>
      <c r="D371" s="148"/>
      <c r="E371" s="148"/>
      <c r="F371" s="148"/>
      <c r="G371" s="148"/>
      <c r="H371" s="148"/>
      <c r="I371" s="148"/>
      <c r="J371" s="149">
        <v>0</v>
      </c>
      <c r="K371" s="148"/>
      <c r="L371" s="149">
        <v>5350</v>
      </c>
      <c r="M371" s="148"/>
      <c r="N371" s="148"/>
      <c r="O371" s="149">
        <v>100</v>
      </c>
      <c r="P371" s="148"/>
      <c r="Q371" s="148"/>
      <c r="R371" s="149">
        <v>5350</v>
      </c>
      <c r="S371" s="148"/>
    </row>
    <row r="372" spans="2:19" ht="14.45" customHeight="1" x14ac:dyDescent="0.25">
      <c r="B372" s="42" t="s">
        <v>372</v>
      </c>
      <c r="C372" s="137" t="s">
        <v>373</v>
      </c>
      <c r="D372" s="148"/>
      <c r="E372" s="148"/>
      <c r="F372" s="148"/>
      <c r="G372" s="148"/>
      <c r="H372" s="148"/>
      <c r="I372" s="148"/>
      <c r="J372" s="149">
        <v>0</v>
      </c>
      <c r="K372" s="148"/>
      <c r="L372" s="149">
        <v>2450</v>
      </c>
      <c r="M372" s="148"/>
      <c r="N372" s="148"/>
      <c r="O372" s="149">
        <v>100</v>
      </c>
      <c r="P372" s="148"/>
      <c r="Q372" s="148"/>
      <c r="R372" s="149">
        <v>2450</v>
      </c>
      <c r="S372" s="148"/>
    </row>
    <row r="373" spans="2:19" ht="14.45" customHeight="1" x14ac:dyDescent="0.25">
      <c r="B373" s="42" t="s">
        <v>271</v>
      </c>
      <c r="C373" s="137" t="s">
        <v>272</v>
      </c>
      <c r="D373" s="148"/>
      <c r="E373" s="148"/>
      <c r="F373" s="148"/>
      <c r="G373" s="148"/>
      <c r="H373" s="148"/>
      <c r="I373" s="148"/>
      <c r="J373" s="149">
        <v>0</v>
      </c>
      <c r="K373" s="148"/>
      <c r="L373" s="149">
        <v>2450</v>
      </c>
      <c r="M373" s="148"/>
      <c r="N373" s="148"/>
      <c r="O373" s="149">
        <v>100</v>
      </c>
      <c r="P373" s="148"/>
      <c r="Q373" s="148"/>
      <c r="R373" s="149">
        <v>2450</v>
      </c>
      <c r="S373" s="148"/>
    </row>
    <row r="374" spans="2:19" ht="14.45" customHeight="1" x14ac:dyDescent="0.25">
      <c r="B374" s="42" t="s">
        <v>273</v>
      </c>
      <c r="C374" s="137" t="s">
        <v>274</v>
      </c>
      <c r="D374" s="148"/>
      <c r="E374" s="148"/>
      <c r="F374" s="148"/>
      <c r="G374" s="148"/>
      <c r="H374" s="148"/>
      <c r="I374" s="148"/>
      <c r="J374" s="149">
        <v>0</v>
      </c>
      <c r="K374" s="148"/>
      <c r="L374" s="149">
        <v>2450</v>
      </c>
      <c r="M374" s="148"/>
      <c r="N374" s="148"/>
      <c r="O374" s="149">
        <v>100</v>
      </c>
      <c r="P374" s="148"/>
      <c r="Q374" s="148"/>
      <c r="R374" s="149">
        <v>2450</v>
      </c>
      <c r="S374" s="148"/>
    </row>
    <row r="375" spans="2:19" ht="14.45" customHeight="1" x14ac:dyDescent="0.25">
      <c r="B375" s="42" t="s">
        <v>371</v>
      </c>
      <c r="C375" s="137" t="s">
        <v>275</v>
      </c>
      <c r="D375" s="148"/>
      <c r="E375" s="148"/>
      <c r="F375" s="148"/>
      <c r="G375" s="148"/>
      <c r="H375" s="148"/>
      <c r="I375" s="148"/>
      <c r="J375" s="149">
        <v>0</v>
      </c>
      <c r="K375" s="148"/>
      <c r="L375" s="149">
        <v>2500</v>
      </c>
      <c r="M375" s="148"/>
      <c r="N375" s="148"/>
      <c r="O375" s="149">
        <v>100</v>
      </c>
      <c r="P375" s="148"/>
      <c r="Q375" s="148"/>
      <c r="R375" s="149">
        <v>2500</v>
      </c>
      <c r="S375" s="148"/>
    </row>
    <row r="376" spans="2:19" ht="14.45" customHeight="1" x14ac:dyDescent="0.25">
      <c r="B376" s="42" t="s">
        <v>276</v>
      </c>
      <c r="C376" s="137" t="s">
        <v>275</v>
      </c>
      <c r="D376" s="148"/>
      <c r="E376" s="148"/>
      <c r="F376" s="148"/>
      <c r="G376" s="148"/>
      <c r="H376" s="148"/>
      <c r="I376" s="148"/>
      <c r="J376" s="149">
        <v>0</v>
      </c>
      <c r="K376" s="148"/>
      <c r="L376" s="149">
        <v>2500</v>
      </c>
      <c r="M376" s="148"/>
      <c r="N376" s="148"/>
      <c r="O376" s="149">
        <v>100</v>
      </c>
      <c r="P376" s="148"/>
      <c r="Q376" s="148"/>
      <c r="R376" s="149">
        <v>2500</v>
      </c>
      <c r="S376" s="148"/>
    </row>
    <row r="377" spans="2:19" x14ac:dyDescent="0.25">
      <c r="B377" s="42" t="s">
        <v>277</v>
      </c>
      <c r="C377" s="137" t="s">
        <v>278</v>
      </c>
      <c r="D377" s="148"/>
      <c r="E377" s="148"/>
      <c r="F377" s="148"/>
      <c r="G377" s="148"/>
      <c r="H377" s="148"/>
      <c r="I377" s="148"/>
      <c r="J377" s="149">
        <v>0</v>
      </c>
      <c r="K377" s="148"/>
      <c r="L377" s="149">
        <v>1300</v>
      </c>
      <c r="M377" s="148"/>
      <c r="N377" s="148"/>
      <c r="O377" s="149">
        <v>100</v>
      </c>
      <c r="P377" s="148"/>
      <c r="Q377" s="148"/>
      <c r="R377" s="149">
        <v>1300</v>
      </c>
      <c r="S377" s="148"/>
    </row>
    <row r="378" spans="2:19" ht="14.45" customHeight="1" x14ac:dyDescent="0.25">
      <c r="B378" s="42" t="s">
        <v>289</v>
      </c>
      <c r="C378" s="137" t="s">
        <v>290</v>
      </c>
      <c r="D378" s="148"/>
      <c r="E378" s="148"/>
      <c r="F378" s="148"/>
      <c r="G378" s="148"/>
      <c r="H378" s="148"/>
      <c r="I378" s="148"/>
      <c r="J378" s="149">
        <v>0</v>
      </c>
      <c r="K378" s="148"/>
      <c r="L378" s="149">
        <v>900</v>
      </c>
      <c r="M378" s="148"/>
      <c r="N378" s="148"/>
      <c r="O378" s="149">
        <v>100</v>
      </c>
      <c r="P378" s="148"/>
      <c r="Q378" s="148"/>
      <c r="R378" s="149">
        <v>900</v>
      </c>
      <c r="S378" s="148"/>
    </row>
    <row r="379" spans="2:19" ht="14.45" customHeight="1" x14ac:dyDescent="0.25">
      <c r="B379" s="42" t="s">
        <v>279</v>
      </c>
      <c r="C379" s="137" t="s">
        <v>280</v>
      </c>
      <c r="D379" s="148"/>
      <c r="E379" s="148"/>
      <c r="F379" s="148"/>
      <c r="G379" s="148"/>
      <c r="H379" s="148"/>
      <c r="I379" s="148"/>
      <c r="J379" s="149">
        <v>0</v>
      </c>
      <c r="K379" s="148"/>
      <c r="L379" s="149">
        <v>0</v>
      </c>
      <c r="M379" s="148"/>
      <c r="N379" s="148"/>
      <c r="O379" s="149">
        <v>0</v>
      </c>
      <c r="P379" s="148"/>
      <c r="Q379" s="148"/>
      <c r="R379" s="149">
        <v>0</v>
      </c>
      <c r="S379" s="148"/>
    </row>
    <row r="380" spans="2:19" ht="14.45" customHeight="1" x14ac:dyDescent="0.25">
      <c r="B380" s="42" t="s">
        <v>291</v>
      </c>
      <c r="C380" s="137" t="s">
        <v>292</v>
      </c>
      <c r="D380" s="148"/>
      <c r="E380" s="148"/>
      <c r="F380" s="148"/>
      <c r="G380" s="148"/>
      <c r="H380" s="148"/>
      <c r="I380" s="148"/>
      <c r="J380" s="149">
        <v>0</v>
      </c>
      <c r="K380" s="148"/>
      <c r="L380" s="149">
        <v>300</v>
      </c>
      <c r="M380" s="148"/>
      <c r="N380" s="148"/>
      <c r="O380" s="149">
        <v>100</v>
      </c>
      <c r="P380" s="148"/>
      <c r="Q380" s="148"/>
      <c r="R380" s="149">
        <v>300</v>
      </c>
      <c r="S380" s="148"/>
    </row>
    <row r="381" spans="2:19" ht="14.45" customHeight="1" x14ac:dyDescent="0.25">
      <c r="B381" s="42" t="s">
        <v>374</v>
      </c>
      <c r="C381" s="137" t="s">
        <v>375</v>
      </c>
      <c r="D381" s="148"/>
      <c r="E381" s="148"/>
      <c r="F381" s="148"/>
      <c r="G381" s="148"/>
      <c r="H381" s="148"/>
      <c r="I381" s="148"/>
      <c r="J381" s="149">
        <v>0</v>
      </c>
      <c r="K381" s="148"/>
      <c r="L381" s="149">
        <v>400</v>
      </c>
      <c r="M381" s="148"/>
      <c r="N381" s="148"/>
      <c r="O381" s="149">
        <v>100</v>
      </c>
      <c r="P381" s="148"/>
      <c r="Q381" s="148"/>
      <c r="R381" s="149">
        <v>400</v>
      </c>
      <c r="S381" s="148"/>
    </row>
    <row r="382" spans="2:19" ht="14.45" customHeight="1" x14ac:dyDescent="0.25">
      <c r="B382" s="42" t="s">
        <v>281</v>
      </c>
      <c r="C382" s="137" t="s">
        <v>282</v>
      </c>
      <c r="D382" s="148"/>
      <c r="E382" s="148"/>
      <c r="F382" s="148"/>
      <c r="G382" s="148"/>
      <c r="H382" s="148"/>
      <c r="I382" s="148"/>
      <c r="J382" s="149">
        <v>0</v>
      </c>
      <c r="K382" s="148"/>
      <c r="L382" s="149">
        <v>400</v>
      </c>
      <c r="M382" s="148"/>
      <c r="N382" s="148"/>
      <c r="O382" s="149">
        <v>100</v>
      </c>
      <c r="P382" s="148"/>
      <c r="Q382" s="148"/>
      <c r="R382" s="149">
        <v>400</v>
      </c>
      <c r="S382" s="148"/>
    </row>
    <row r="383" spans="2:19" ht="14.45" customHeight="1" x14ac:dyDescent="0.25">
      <c r="B383" s="42" t="s">
        <v>283</v>
      </c>
      <c r="C383" s="137" t="s">
        <v>282</v>
      </c>
      <c r="D383" s="148"/>
      <c r="E383" s="148"/>
      <c r="F383" s="148"/>
      <c r="G383" s="148"/>
      <c r="H383" s="148"/>
      <c r="I383" s="148"/>
      <c r="J383" s="149">
        <v>0</v>
      </c>
      <c r="K383" s="148"/>
      <c r="L383" s="149">
        <v>400</v>
      </c>
      <c r="M383" s="148"/>
      <c r="N383" s="148"/>
      <c r="O383" s="149">
        <v>100</v>
      </c>
      <c r="P383" s="148"/>
      <c r="Q383" s="148"/>
      <c r="R383" s="149">
        <v>400</v>
      </c>
      <c r="S383" s="148"/>
    </row>
    <row r="384" spans="2:19" ht="14.45" customHeight="1" x14ac:dyDescent="0.25">
      <c r="B384" s="42" t="s">
        <v>100</v>
      </c>
      <c r="C384" s="137" t="s">
        <v>16</v>
      </c>
      <c r="D384" s="148"/>
      <c r="E384" s="148"/>
      <c r="F384" s="148"/>
      <c r="G384" s="148"/>
      <c r="H384" s="148"/>
      <c r="I384" s="148"/>
      <c r="J384" s="149">
        <v>0</v>
      </c>
      <c r="K384" s="148"/>
      <c r="L384" s="149">
        <v>215</v>
      </c>
      <c r="M384" s="148"/>
      <c r="N384" s="148"/>
      <c r="O384" s="149">
        <v>100</v>
      </c>
      <c r="P384" s="148"/>
      <c r="Q384" s="148"/>
      <c r="R384" s="149">
        <v>215</v>
      </c>
      <c r="S384" s="148"/>
    </row>
    <row r="385" spans="2:19" ht="14.45" customHeight="1" x14ac:dyDescent="0.25">
      <c r="B385" s="42" t="s">
        <v>346</v>
      </c>
      <c r="C385" s="137" t="s">
        <v>347</v>
      </c>
      <c r="D385" s="148"/>
      <c r="E385" s="148"/>
      <c r="F385" s="148"/>
      <c r="G385" s="148"/>
      <c r="H385" s="148"/>
      <c r="I385" s="148"/>
      <c r="J385" s="149">
        <v>0</v>
      </c>
      <c r="K385" s="148"/>
      <c r="L385" s="149">
        <v>215</v>
      </c>
      <c r="M385" s="148"/>
      <c r="N385" s="148"/>
      <c r="O385" s="149">
        <v>100</v>
      </c>
      <c r="P385" s="148"/>
      <c r="Q385" s="148"/>
      <c r="R385" s="149">
        <v>215</v>
      </c>
      <c r="S385" s="148"/>
    </row>
    <row r="386" spans="2:19" ht="14.45" customHeight="1" x14ac:dyDescent="0.25">
      <c r="B386" s="42" t="s">
        <v>101</v>
      </c>
      <c r="C386" s="137" t="s">
        <v>102</v>
      </c>
      <c r="D386" s="148"/>
      <c r="E386" s="148"/>
      <c r="F386" s="148"/>
      <c r="G386" s="148"/>
      <c r="H386" s="148"/>
      <c r="I386" s="148"/>
      <c r="J386" s="149">
        <v>0</v>
      </c>
      <c r="K386" s="148"/>
      <c r="L386" s="149">
        <v>90</v>
      </c>
      <c r="M386" s="148"/>
      <c r="N386" s="148"/>
      <c r="O386" s="149">
        <v>100</v>
      </c>
      <c r="P386" s="148"/>
      <c r="Q386" s="148"/>
      <c r="R386" s="149">
        <v>90</v>
      </c>
      <c r="S386" s="148"/>
    </row>
    <row r="387" spans="2:19" ht="14.45" customHeight="1" x14ac:dyDescent="0.25">
      <c r="B387" s="42" t="s">
        <v>103</v>
      </c>
      <c r="C387" s="137" t="s">
        <v>104</v>
      </c>
      <c r="D387" s="148"/>
      <c r="E387" s="148"/>
      <c r="F387" s="148"/>
      <c r="G387" s="148"/>
      <c r="H387" s="148"/>
      <c r="I387" s="148"/>
      <c r="J387" s="149">
        <v>0</v>
      </c>
      <c r="K387" s="148"/>
      <c r="L387" s="149">
        <v>90</v>
      </c>
      <c r="M387" s="148"/>
      <c r="N387" s="148"/>
      <c r="O387" s="149">
        <v>100</v>
      </c>
      <c r="P387" s="148"/>
      <c r="Q387" s="148"/>
      <c r="R387" s="149">
        <v>90</v>
      </c>
      <c r="S387" s="148"/>
    </row>
    <row r="388" spans="2:19" ht="14.45" customHeight="1" x14ac:dyDescent="0.25">
      <c r="B388" s="42" t="s">
        <v>284</v>
      </c>
      <c r="C388" s="137" t="s">
        <v>285</v>
      </c>
      <c r="D388" s="148"/>
      <c r="E388" s="148"/>
      <c r="F388" s="148"/>
      <c r="G388" s="148"/>
      <c r="H388" s="148"/>
      <c r="I388" s="148"/>
      <c r="J388" s="149">
        <v>0</v>
      </c>
      <c r="K388" s="148"/>
      <c r="L388" s="149">
        <v>125</v>
      </c>
      <c r="M388" s="148"/>
      <c r="N388" s="148"/>
      <c r="O388" s="149">
        <v>100</v>
      </c>
      <c r="P388" s="148"/>
      <c r="Q388" s="148"/>
      <c r="R388" s="149">
        <v>125</v>
      </c>
      <c r="S388" s="148"/>
    </row>
    <row r="389" spans="2:19" ht="14.45" customHeight="1" x14ac:dyDescent="0.25">
      <c r="B389" s="42" t="s">
        <v>286</v>
      </c>
      <c r="C389" s="137" t="s">
        <v>287</v>
      </c>
      <c r="D389" s="148"/>
      <c r="E389" s="148"/>
      <c r="F389" s="148"/>
      <c r="G389" s="148"/>
      <c r="H389" s="148"/>
      <c r="I389" s="148"/>
      <c r="J389" s="149">
        <v>0</v>
      </c>
      <c r="K389" s="148"/>
      <c r="L389" s="149">
        <v>125</v>
      </c>
      <c r="M389" s="148"/>
      <c r="N389" s="148"/>
      <c r="O389" s="149">
        <v>100</v>
      </c>
      <c r="P389" s="148"/>
      <c r="Q389" s="148"/>
      <c r="R389" s="149">
        <v>125</v>
      </c>
      <c r="S389" s="148"/>
    </row>
    <row r="390" spans="2:19" ht="36.75" customHeight="1" x14ac:dyDescent="0.25">
      <c r="B390" s="42" t="s">
        <v>340</v>
      </c>
      <c r="C390" s="137" t="s">
        <v>341</v>
      </c>
      <c r="D390" s="148"/>
      <c r="E390" s="148"/>
      <c r="F390" s="148"/>
      <c r="G390" s="148"/>
      <c r="H390" s="148"/>
      <c r="I390" s="148"/>
      <c r="J390" s="149">
        <v>77550</v>
      </c>
      <c r="K390" s="148"/>
      <c r="L390" s="149">
        <v>-8655</v>
      </c>
      <c r="M390" s="148"/>
      <c r="N390" s="148"/>
      <c r="O390" s="149">
        <v>-11.16</v>
      </c>
      <c r="P390" s="148"/>
      <c r="Q390" s="148"/>
      <c r="R390" s="149">
        <v>68895</v>
      </c>
      <c r="S390" s="148"/>
    </row>
    <row r="391" spans="2:19" ht="14.45" customHeight="1" x14ac:dyDescent="0.25">
      <c r="B391" s="42" t="s">
        <v>345</v>
      </c>
      <c r="C391" s="137" t="s">
        <v>7</v>
      </c>
      <c r="D391" s="148"/>
      <c r="E391" s="148"/>
      <c r="F391" s="148"/>
      <c r="G391" s="148"/>
      <c r="H391" s="148"/>
      <c r="I391" s="148"/>
      <c r="J391" s="149">
        <v>77550</v>
      </c>
      <c r="K391" s="148"/>
      <c r="L391" s="149">
        <v>-8655</v>
      </c>
      <c r="M391" s="148"/>
      <c r="N391" s="148"/>
      <c r="O391" s="149">
        <v>-11.16</v>
      </c>
      <c r="P391" s="148"/>
      <c r="Q391" s="148"/>
      <c r="R391" s="149">
        <v>68895</v>
      </c>
      <c r="S391" s="148"/>
    </row>
    <row r="392" spans="2:19" ht="14.45" customHeight="1" x14ac:dyDescent="0.25">
      <c r="B392" s="42" t="s">
        <v>270</v>
      </c>
      <c r="C392" s="137" t="s">
        <v>8</v>
      </c>
      <c r="D392" s="148"/>
      <c r="E392" s="148"/>
      <c r="F392" s="148"/>
      <c r="G392" s="148"/>
      <c r="H392" s="148"/>
      <c r="I392" s="148"/>
      <c r="J392" s="149">
        <v>74140</v>
      </c>
      <c r="K392" s="148"/>
      <c r="L392" s="149">
        <v>-7295</v>
      </c>
      <c r="M392" s="148"/>
      <c r="N392" s="148"/>
      <c r="O392" s="149">
        <v>-9.84</v>
      </c>
      <c r="P392" s="148"/>
      <c r="Q392" s="148"/>
      <c r="R392" s="149">
        <v>66845</v>
      </c>
      <c r="S392" s="148"/>
    </row>
    <row r="393" spans="2:19" ht="14.45" customHeight="1" x14ac:dyDescent="0.25">
      <c r="B393" s="42" t="s">
        <v>372</v>
      </c>
      <c r="C393" s="137" t="s">
        <v>373</v>
      </c>
      <c r="D393" s="148"/>
      <c r="E393" s="148"/>
      <c r="F393" s="148"/>
      <c r="G393" s="148"/>
      <c r="H393" s="148"/>
      <c r="I393" s="148"/>
      <c r="J393" s="149">
        <v>59610</v>
      </c>
      <c r="K393" s="148"/>
      <c r="L393" s="149">
        <v>-5280</v>
      </c>
      <c r="M393" s="148"/>
      <c r="N393" s="148"/>
      <c r="O393" s="149">
        <v>-8.86</v>
      </c>
      <c r="P393" s="148"/>
      <c r="Q393" s="148"/>
      <c r="R393" s="149">
        <v>54330</v>
      </c>
      <c r="S393" s="148"/>
    </row>
    <row r="394" spans="2:19" ht="14.45" customHeight="1" x14ac:dyDescent="0.25">
      <c r="B394" s="42" t="s">
        <v>271</v>
      </c>
      <c r="C394" s="137" t="s">
        <v>272</v>
      </c>
      <c r="D394" s="148"/>
      <c r="E394" s="148"/>
      <c r="F394" s="148"/>
      <c r="G394" s="148"/>
      <c r="H394" s="148"/>
      <c r="I394" s="148"/>
      <c r="J394" s="149">
        <v>59610</v>
      </c>
      <c r="K394" s="148"/>
      <c r="L394" s="149">
        <v>-5280</v>
      </c>
      <c r="M394" s="148"/>
      <c r="N394" s="148"/>
      <c r="O394" s="149">
        <v>-8.86</v>
      </c>
      <c r="P394" s="148"/>
      <c r="Q394" s="148"/>
      <c r="R394" s="149">
        <v>54330</v>
      </c>
      <c r="S394" s="148"/>
    </row>
    <row r="395" spans="2:19" ht="14.45" customHeight="1" x14ac:dyDescent="0.25">
      <c r="B395" s="42" t="s">
        <v>273</v>
      </c>
      <c r="C395" s="137" t="s">
        <v>274</v>
      </c>
      <c r="D395" s="148"/>
      <c r="E395" s="148"/>
      <c r="F395" s="148"/>
      <c r="G395" s="148"/>
      <c r="H395" s="148"/>
      <c r="I395" s="148"/>
      <c r="J395" s="149">
        <v>59610</v>
      </c>
      <c r="K395" s="148"/>
      <c r="L395" s="149">
        <v>-5280</v>
      </c>
      <c r="M395" s="148"/>
      <c r="N395" s="148"/>
      <c r="O395" s="149">
        <v>-8.86</v>
      </c>
      <c r="P395" s="148"/>
      <c r="Q395" s="148"/>
      <c r="R395" s="149">
        <v>54330</v>
      </c>
      <c r="S395" s="148"/>
    </row>
    <row r="396" spans="2:19" ht="14.45" customHeight="1" x14ac:dyDescent="0.25">
      <c r="B396" s="42" t="s">
        <v>371</v>
      </c>
      <c r="C396" s="137" t="s">
        <v>275</v>
      </c>
      <c r="D396" s="148"/>
      <c r="E396" s="148"/>
      <c r="F396" s="148"/>
      <c r="G396" s="148"/>
      <c r="H396" s="148"/>
      <c r="I396" s="148"/>
      <c r="J396" s="149">
        <v>4650</v>
      </c>
      <c r="K396" s="148"/>
      <c r="L396" s="149">
        <v>-450</v>
      </c>
      <c r="M396" s="148"/>
      <c r="N396" s="148"/>
      <c r="O396" s="149">
        <v>-9.68</v>
      </c>
      <c r="P396" s="148"/>
      <c r="Q396" s="148"/>
      <c r="R396" s="149">
        <v>4200</v>
      </c>
      <c r="S396" s="148"/>
    </row>
    <row r="397" spans="2:19" ht="14.45" customHeight="1" x14ac:dyDescent="0.25">
      <c r="B397" s="42" t="s">
        <v>276</v>
      </c>
      <c r="C397" s="137" t="s">
        <v>275</v>
      </c>
      <c r="D397" s="148"/>
      <c r="E397" s="148"/>
      <c r="F397" s="148"/>
      <c r="G397" s="148"/>
      <c r="H397" s="148"/>
      <c r="I397" s="148"/>
      <c r="J397" s="149">
        <v>4650</v>
      </c>
      <c r="K397" s="148"/>
      <c r="L397" s="149">
        <v>-450</v>
      </c>
      <c r="M397" s="148"/>
      <c r="N397" s="148"/>
      <c r="O397" s="149">
        <v>-9.68</v>
      </c>
      <c r="P397" s="148"/>
      <c r="Q397" s="148"/>
      <c r="R397" s="149">
        <v>4200</v>
      </c>
      <c r="S397" s="148"/>
    </row>
    <row r="398" spans="2:19" ht="14.45" customHeight="1" x14ac:dyDescent="0.25">
      <c r="B398" s="42" t="s">
        <v>289</v>
      </c>
      <c r="C398" s="137" t="s">
        <v>290</v>
      </c>
      <c r="D398" s="148"/>
      <c r="E398" s="148"/>
      <c r="F398" s="148"/>
      <c r="G398" s="148"/>
      <c r="H398" s="148"/>
      <c r="I398" s="148"/>
      <c r="J398" s="149">
        <v>450</v>
      </c>
      <c r="K398" s="148"/>
      <c r="L398" s="149">
        <v>-450</v>
      </c>
      <c r="M398" s="148"/>
      <c r="N398" s="148"/>
      <c r="O398" s="149">
        <v>-100</v>
      </c>
      <c r="P398" s="148"/>
      <c r="Q398" s="148"/>
      <c r="R398" s="149">
        <v>0</v>
      </c>
      <c r="S398" s="148"/>
    </row>
    <row r="399" spans="2:19" ht="14.45" customHeight="1" x14ac:dyDescent="0.25">
      <c r="B399" s="42" t="s">
        <v>279</v>
      </c>
      <c r="C399" s="137" t="s">
        <v>280</v>
      </c>
      <c r="D399" s="148"/>
      <c r="E399" s="148"/>
      <c r="F399" s="148"/>
      <c r="G399" s="148"/>
      <c r="H399" s="148"/>
      <c r="I399" s="148"/>
      <c r="J399" s="149">
        <v>1800</v>
      </c>
      <c r="K399" s="148"/>
      <c r="L399" s="149">
        <v>0</v>
      </c>
      <c r="M399" s="148"/>
      <c r="N399" s="148"/>
      <c r="O399" s="149">
        <v>0</v>
      </c>
      <c r="P399" s="148"/>
      <c r="Q399" s="148"/>
      <c r="R399" s="149">
        <v>1800</v>
      </c>
      <c r="S399" s="148"/>
    </row>
    <row r="400" spans="2:19" ht="14.45" customHeight="1" x14ac:dyDescent="0.25">
      <c r="B400" s="42" t="s">
        <v>291</v>
      </c>
      <c r="C400" s="137" t="s">
        <v>292</v>
      </c>
      <c r="D400" s="148"/>
      <c r="E400" s="148"/>
      <c r="F400" s="148"/>
      <c r="G400" s="148"/>
      <c r="H400" s="148"/>
      <c r="I400" s="148"/>
      <c r="J400" s="149">
        <v>2400</v>
      </c>
      <c r="K400" s="148"/>
      <c r="L400" s="149">
        <v>0</v>
      </c>
      <c r="M400" s="148"/>
      <c r="N400" s="148"/>
      <c r="O400" s="149">
        <v>0</v>
      </c>
      <c r="P400" s="148"/>
      <c r="Q400" s="148"/>
      <c r="R400" s="149">
        <v>2400</v>
      </c>
      <c r="S400" s="148"/>
    </row>
    <row r="401" spans="2:19" ht="14.45" customHeight="1" x14ac:dyDescent="0.25">
      <c r="B401" s="42" t="s">
        <v>374</v>
      </c>
      <c r="C401" s="137" t="s">
        <v>375</v>
      </c>
      <c r="D401" s="148"/>
      <c r="E401" s="148"/>
      <c r="F401" s="148"/>
      <c r="G401" s="148"/>
      <c r="H401" s="148"/>
      <c r="I401" s="148"/>
      <c r="J401" s="149">
        <v>9880</v>
      </c>
      <c r="K401" s="148"/>
      <c r="L401" s="149">
        <v>-1565</v>
      </c>
      <c r="M401" s="148"/>
      <c r="N401" s="148"/>
      <c r="O401" s="149">
        <v>-15.84</v>
      </c>
      <c r="P401" s="148"/>
      <c r="Q401" s="148"/>
      <c r="R401" s="149">
        <v>8315</v>
      </c>
      <c r="S401" s="148"/>
    </row>
    <row r="402" spans="2:19" ht="14.45" customHeight="1" x14ac:dyDescent="0.25">
      <c r="B402" s="42" t="s">
        <v>281</v>
      </c>
      <c r="C402" s="137" t="s">
        <v>282</v>
      </c>
      <c r="D402" s="148"/>
      <c r="E402" s="148"/>
      <c r="F402" s="148"/>
      <c r="G402" s="148"/>
      <c r="H402" s="148"/>
      <c r="I402" s="148"/>
      <c r="J402" s="149">
        <v>9880</v>
      </c>
      <c r="K402" s="148"/>
      <c r="L402" s="149">
        <v>-1565</v>
      </c>
      <c r="M402" s="148"/>
      <c r="N402" s="148"/>
      <c r="O402" s="149">
        <v>-15.84</v>
      </c>
      <c r="P402" s="148"/>
      <c r="Q402" s="148"/>
      <c r="R402" s="149">
        <v>8315</v>
      </c>
      <c r="S402" s="148"/>
    </row>
    <row r="403" spans="2:19" ht="14.45" customHeight="1" x14ac:dyDescent="0.25">
      <c r="B403" s="42" t="s">
        <v>283</v>
      </c>
      <c r="C403" s="137" t="s">
        <v>282</v>
      </c>
      <c r="D403" s="148"/>
      <c r="E403" s="148"/>
      <c r="F403" s="148"/>
      <c r="G403" s="148"/>
      <c r="H403" s="148"/>
      <c r="I403" s="148"/>
      <c r="J403" s="149">
        <v>9880</v>
      </c>
      <c r="K403" s="148"/>
      <c r="L403" s="149">
        <v>-1565</v>
      </c>
      <c r="M403" s="148"/>
      <c r="N403" s="148"/>
      <c r="O403" s="149">
        <v>-15.84</v>
      </c>
      <c r="P403" s="148"/>
      <c r="Q403" s="148"/>
      <c r="R403" s="149">
        <v>8315</v>
      </c>
      <c r="S403" s="148"/>
    </row>
    <row r="404" spans="2:19" x14ac:dyDescent="0.25">
      <c r="B404" s="42" t="s">
        <v>100</v>
      </c>
      <c r="C404" s="137" t="s">
        <v>16</v>
      </c>
      <c r="D404" s="148"/>
      <c r="E404" s="148"/>
      <c r="F404" s="148"/>
      <c r="G404" s="148"/>
      <c r="H404" s="148"/>
      <c r="I404" s="148"/>
      <c r="J404" s="149">
        <v>3410</v>
      </c>
      <c r="K404" s="148"/>
      <c r="L404" s="149">
        <v>-1360</v>
      </c>
      <c r="M404" s="148"/>
      <c r="N404" s="148"/>
      <c r="O404" s="149">
        <v>-39.880000000000003</v>
      </c>
      <c r="P404" s="148"/>
      <c r="Q404" s="148"/>
      <c r="R404" s="149">
        <v>2050</v>
      </c>
      <c r="S404" s="148"/>
    </row>
    <row r="405" spans="2:19" x14ac:dyDescent="0.25">
      <c r="B405" s="42" t="s">
        <v>346</v>
      </c>
      <c r="C405" s="137" t="s">
        <v>347</v>
      </c>
      <c r="D405" s="148"/>
      <c r="E405" s="148"/>
      <c r="F405" s="148"/>
      <c r="G405" s="148"/>
      <c r="H405" s="148"/>
      <c r="I405" s="148"/>
      <c r="J405" s="149">
        <v>2960</v>
      </c>
      <c r="K405" s="148"/>
      <c r="L405" s="149">
        <v>-1070</v>
      </c>
      <c r="M405" s="148"/>
      <c r="N405" s="148"/>
      <c r="O405" s="149">
        <v>-36.15</v>
      </c>
      <c r="P405" s="148"/>
      <c r="Q405" s="148"/>
      <c r="R405" s="149">
        <v>1890</v>
      </c>
      <c r="S405" s="148"/>
    </row>
    <row r="406" spans="2:19" x14ac:dyDescent="0.25">
      <c r="B406" s="42" t="s">
        <v>101</v>
      </c>
      <c r="C406" s="137" t="s">
        <v>102</v>
      </c>
      <c r="D406" s="148"/>
      <c r="E406" s="148"/>
      <c r="F406" s="148"/>
      <c r="G406" s="148"/>
      <c r="H406" s="148"/>
      <c r="I406" s="148"/>
      <c r="J406" s="149">
        <v>360</v>
      </c>
      <c r="K406" s="148"/>
      <c r="L406" s="149">
        <v>60</v>
      </c>
      <c r="M406" s="148"/>
      <c r="N406" s="148"/>
      <c r="O406" s="149">
        <v>16.670000000000002</v>
      </c>
      <c r="P406" s="148"/>
      <c r="Q406" s="148"/>
      <c r="R406" s="149">
        <v>420</v>
      </c>
      <c r="S406" s="148"/>
    </row>
    <row r="407" spans="2:19" x14ac:dyDescent="0.25">
      <c r="B407" s="42" t="s">
        <v>103</v>
      </c>
      <c r="C407" s="137" t="s">
        <v>104</v>
      </c>
      <c r="D407" s="148"/>
      <c r="E407" s="148"/>
      <c r="F407" s="148"/>
      <c r="G407" s="148"/>
      <c r="H407" s="148"/>
      <c r="I407" s="148"/>
      <c r="J407" s="149">
        <v>360</v>
      </c>
      <c r="K407" s="148"/>
      <c r="L407" s="149">
        <v>60</v>
      </c>
      <c r="M407" s="148"/>
      <c r="N407" s="148"/>
      <c r="O407" s="149">
        <v>16.670000000000002</v>
      </c>
      <c r="P407" s="148"/>
      <c r="Q407" s="148"/>
      <c r="R407" s="149">
        <v>420</v>
      </c>
      <c r="S407" s="148"/>
    </row>
    <row r="408" spans="2:19" x14ac:dyDescent="0.25">
      <c r="B408" s="42" t="s">
        <v>284</v>
      </c>
      <c r="C408" s="137" t="s">
        <v>285</v>
      </c>
      <c r="D408" s="148"/>
      <c r="E408" s="148"/>
      <c r="F408" s="148"/>
      <c r="G408" s="148"/>
      <c r="H408" s="148"/>
      <c r="I408" s="148"/>
      <c r="J408" s="149">
        <v>2600</v>
      </c>
      <c r="K408" s="148"/>
      <c r="L408" s="149">
        <v>-1130</v>
      </c>
      <c r="M408" s="148"/>
      <c r="N408" s="148"/>
      <c r="O408" s="149">
        <v>-43.46</v>
      </c>
      <c r="P408" s="148"/>
      <c r="Q408" s="148"/>
      <c r="R408" s="149">
        <v>1470</v>
      </c>
      <c r="S408" s="148"/>
    </row>
    <row r="409" spans="2:19" x14ac:dyDescent="0.25">
      <c r="B409" s="42" t="s">
        <v>286</v>
      </c>
      <c r="C409" s="137" t="s">
        <v>287</v>
      </c>
      <c r="D409" s="148"/>
      <c r="E409" s="148"/>
      <c r="F409" s="148"/>
      <c r="G409" s="148"/>
      <c r="H409" s="148"/>
      <c r="I409" s="148"/>
      <c r="J409" s="149">
        <v>2600</v>
      </c>
      <c r="K409" s="148"/>
      <c r="L409" s="149">
        <v>-1130</v>
      </c>
      <c r="M409" s="148"/>
      <c r="N409" s="148"/>
      <c r="O409" s="149">
        <v>-43.46</v>
      </c>
      <c r="P409" s="148"/>
      <c r="Q409" s="148"/>
      <c r="R409" s="149">
        <v>1470</v>
      </c>
      <c r="S409" s="148"/>
    </row>
    <row r="410" spans="2:19" x14ac:dyDescent="0.25">
      <c r="B410" s="42" t="s">
        <v>351</v>
      </c>
      <c r="C410" s="137" t="s">
        <v>352</v>
      </c>
      <c r="D410" s="148"/>
      <c r="E410" s="148"/>
      <c r="F410" s="148"/>
      <c r="G410" s="148"/>
      <c r="H410" s="148"/>
      <c r="I410" s="148"/>
      <c r="J410" s="149">
        <v>450</v>
      </c>
      <c r="K410" s="148"/>
      <c r="L410" s="149">
        <v>-290</v>
      </c>
      <c r="M410" s="148"/>
      <c r="N410" s="148"/>
      <c r="O410" s="149">
        <v>-64.44</v>
      </c>
      <c r="P410" s="148"/>
      <c r="Q410" s="148"/>
      <c r="R410" s="149">
        <v>160</v>
      </c>
      <c r="S410" s="148"/>
    </row>
    <row r="411" spans="2:19" x14ac:dyDescent="0.25">
      <c r="B411" s="42" t="s">
        <v>187</v>
      </c>
      <c r="C411" s="137" t="s">
        <v>188</v>
      </c>
      <c r="D411" s="148"/>
      <c r="E411" s="148"/>
      <c r="F411" s="148"/>
      <c r="G411" s="148"/>
      <c r="H411" s="148"/>
      <c r="I411" s="148"/>
      <c r="J411" s="149">
        <v>450</v>
      </c>
      <c r="K411" s="148"/>
      <c r="L411" s="149">
        <v>-290</v>
      </c>
      <c r="M411" s="148"/>
      <c r="N411" s="148"/>
      <c r="O411" s="149">
        <v>-64.44</v>
      </c>
      <c r="P411" s="148"/>
      <c r="Q411" s="148"/>
      <c r="R411" s="149">
        <v>160</v>
      </c>
      <c r="S411" s="148"/>
    </row>
    <row r="412" spans="2:19" x14ac:dyDescent="0.25">
      <c r="B412" s="42" t="s">
        <v>189</v>
      </c>
      <c r="C412" s="137" t="s">
        <v>190</v>
      </c>
      <c r="D412" s="148"/>
      <c r="E412" s="148"/>
      <c r="F412" s="148"/>
      <c r="G412" s="148"/>
      <c r="H412" s="148"/>
      <c r="I412" s="148"/>
      <c r="J412" s="149">
        <v>450</v>
      </c>
      <c r="K412" s="148"/>
      <c r="L412" s="149">
        <v>-290</v>
      </c>
      <c r="M412" s="148"/>
      <c r="N412" s="148"/>
      <c r="O412" s="149">
        <v>-64.44</v>
      </c>
      <c r="P412" s="148"/>
      <c r="Q412" s="148"/>
      <c r="R412" s="149">
        <v>160</v>
      </c>
      <c r="S412" s="148"/>
    </row>
    <row r="413" spans="2:19" ht="40.5" customHeight="1" x14ac:dyDescent="0.25">
      <c r="B413" s="42" t="s">
        <v>79</v>
      </c>
      <c r="C413" s="137" t="s">
        <v>293</v>
      </c>
      <c r="D413" s="148"/>
      <c r="E413" s="148"/>
      <c r="F413" s="148"/>
      <c r="G413" s="148"/>
      <c r="H413" s="148"/>
      <c r="I413" s="148"/>
      <c r="J413" s="149">
        <v>1950</v>
      </c>
      <c r="K413" s="148"/>
      <c r="L413" s="149">
        <v>100</v>
      </c>
      <c r="M413" s="148"/>
      <c r="N413" s="148"/>
      <c r="O413" s="149">
        <v>5.13</v>
      </c>
      <c r="P413" s="148"/>
      <c r="Q413" s="148"/>
      <c r="R413" s="149">
        <v>2050</v>
      </c>
      <c r="S413" s="148"/>
    </row>
    <row r="414" spans="2:19" ht="39.75" customHeight="1" x14ac:dyDescent="0.25">
      <c r="B414" s="42" t="s">
        <v>325</v>
      </c>
      <c r="C414" s="137" t="s">
        <v>326</v>
      </c>
      <c r="D414" s="148"/>
      <c r="E414" s="148"/>
      <c r="F414" s="148"/>
      <c r="G414" s="148"/>
      <c r="H414" s="148"/>
      <c r="I414" s="148"/>
      <c r="J414" s="149">
        <v>0</v>
      </c>
      <c r="K414" s="148"/>
      <c r="L414" s="149">
        <v>0</v>
      </c>
      <c r="M414" s="148"/>
      <c r="N414" s="148"/>
      <c r="O414" s="149">
        <v>0</v>
      </c>
      <c r="P414" s="148"/>
      <c r="Q414" s="148"/>
      <c r="R414" s="149">
        <v>0</v>
      </c>
      <c r="S414" s="148"/>
    </row>
    <row r="415" spans="2:19" x14ac:dyDescent="0.25">
      <c r="B415" s="42" t="s">
        <v>51</v>
      </c>
      <c r="C415" s="137" t="s">
        <v>64</v>
      </c>
      <c r="D415" s="148"/>
      <c r="E415" s="148"/>
      <c r="F415" s="148"/>
      <c r="G415" s="148"/>
      <c r="H415" s="148"/>
      <c r="I415" s="148"/>
      <c r="J415" s="149">
        <v>0</v>
      </c>
      <c r="K415" s="148"/>
      <c r="L415" s="149">
        <v>0</v>
      </c>
      <c r="M415" s="148"/>
      <c r="N415" s="148"/>
      <c r="O415" s="149">
        <v>0</v>
      </c>
      <c r="P415" s="148"/>
      <c r="Q415" s="148"/>
      <c r="R415" s="149">
        <v>0</v>
      </c>
      <c r="S415" s="148"/>
    </row>
    <row r="416" spans="2:19" x14ac:dyDescent="0.25">
      <c r="B416" s="42" t="s">
        <v>358</v>
      </c>
      <c r="C416" s="137" t="s">
        <v>9</v>
      </c>
      <c r="D416" s="148"/>
      <c r="E416" s="148"/>
      <c r="F416" s="148"/>
      <c r="G416" s="148"/>
      <c r="H416" s="148"/>
      <c r="I416" s="148"/>
      <c r="J416" s="149">
        <v>0</v>
      </c>
      <c r="K416" s="148"/>
      <c r="L416" s="149">
        <v>0</v>
      </c>
      <c r="M416" s="148"/>
      <c r="N416" s="148"/>
      <c r="O416" s="149">
        <v>0</v>
      </c>
      <c r="P416" s="148"/>
      <c r="Q416" s="148"/>
      <c r="R416" s="149">
        <v>0</v>
      </c>
      <c r="S416" s="148"/>
    </row>
    <row r="417" spans="2:19" x14ac:dyDescent="0.25">
      <c r="B417" s="42" t="s">
        <v>215</v>
      </c>
      <c r="C417" s="137" t="s">
        <v>22</v>
      </c>
      <c r="D417" s="148"/>
      <c r="E417" s="148"/>
      <c r="F417" s="148"/>
      <c r="G417" s="148"/>
      <c r="H417" s="148"/>
      <c r="I417" s="148"/>
      <c r="J417" s="149">
        <v>0</v>
      </c>
      <c r="K417" s="148"/>
      <c r="L417" s="149">
        <v>0</v>
      </c>
      <c r="M417" s="148"/>
      <c r="N417" s="148"/>
      <c r="O417" s="149">
        <v>0</v>
      </c>
      <c r="P417" s="148"/>
      <c r="Q417" s="148"/>
      <c r="R417" s="149">
        <v>0</v>
      </c>
      <c r="S417" s="148"/>
    </row>
    <row r="418" spans="2:19" x14ac:dyDescent="0.25">
      <c r="B418" s="42" t="s">
        <v>359</v>
      </c>
      <c r="C418" s="137" t="s">
        <v>360</v>
      </c>
      <c r="D418" s="148"/>
      <c r="E418" s="148"/>
      <c r="F418" s="148"/>
      <c r="G418" s="148"/>
      <c r="H418" s="148"/>
      <c r="I418" s="148"/>
      <c r="J418" s="149">
        <v>0</v>
      </c>
      <c r="K418" s="148"/>
      <c r="L418" s="149">
        <v>0</v>
      </c>
      <c r="M418" s="148"/>
      <c r="N418" s="148"/>
      <c r="O418" s="149">
        <v>0</v>
      </c>
      <c r="P418" s="148"/>
      <c r="Q418" s="148"/>
      <c r="R418" s="149">
        <v>0</v>
      </c>
      <c r="S418" s="148"/>
    </row>
    <row r="419" spans="2:19" x14ac:dyDescent="0.25">
      <c r="B419" s="42" t="s">
        <v>216</v>
      </c>
      <c r="C419" s="137" t="s">
        <v>217</v>
      </c>
      <c r="D419" s="148"/>
      <c r="E419" s="148"/>
      <c r="F419" s="148"/>
      <c r="G419" s="148"/>
      <c r="H419" s="148"/>
      <c r="I419" s="148"/>
      <c r="J419" s="149">
        <v>0</v>
      </c>
      <c r="K419" s="148"/>
      <c r="L419" s="149">
        <v>0</v>
      </c>
      <c r="M419" s="148"/>
      <c r="N419" s="148"/>
      <c r="O419" s="149">
        <v>0</v>
      </c>
      <c r="P419" s="148"/>
      <c r="Q419" s="148"/>
      <c r="R419" s="149">
        <v>0</v>
      </c>
      <c r="S419" s="148"/>
    </row>
    <row r="420" spans="2:19" x14ac:dyDescent="0.25">
      <c r="B420" s="42" t="s">
        <v>220</v>
      </c>
      <c r="C420" s="137" t="s">
        <v>221</v>
      </c>
      <c r="D420" s="148"/>
      <c r="E420" s="148"/>
      <c r="F420" s="148"/>
      <c r="G420" s="148"/>
      <c r="H420" s="148"/>
      <c r="I420" s="148"/>
      <c r="J420" s="149">
        <v>0</v>
      </c>
      <c r="K420" s="148"/>
      <c r="L420" s="149">
        <v>0</v>
      </c>
      <c r="M420" s="148"/>
      <c r="N420" s="148"/>
      <c r="O420" s="149">
        <v>0</v>
      </c>
      <c r="P420" s="148"/>
      <c r="Q420" s="148"/>
      <c r="R420" s="149">
        <v>0</v>
      </c>
      <c r="S420" s="148"/>
    </row>
    <row r="421" spans="2:19" ht="42" customHeight="1" x14ac:dyDescent="0.25">
      <c r="B421" s="42" t="s">
        <v>80</v>
      </c>
      <c r="C421" s="137" t="s">
        <v>66</v>
      </c>
      <c r="D421" s="148"/>
      <c r="E421" s="148"/>
      <c r="F421" s="148"/>
      <c r="G421" s="148"/>
      <c r="H421" s="148"/>
      <c r="I421" s="148"/>
      <c r="J421" s="149">
        <v>1950</v>
      </c>
      <c r="K421" s="148"/>
      <c r="L421" s="149">
        <v>100</v>
      </c>
      <c r="M421" s="148"/>
      <c r="N421" s="148"/>
      <c r="O421" s="149">
        <v>5.13</v>
      </c>
      <c r="P421" s="148"/>
      <c r="Q421" s="148"/>
      <c r="R421" s="149">
        <v>2050</v>
      </c>
      <c r="S421" s="148"/>
    </row>
    <row r="422" spans="2:19" x14ac:dyDescent="0.25">
      <c r="B422" s="42" t="s">
        <v>51</v>
      </c>
      <c r="C422" s="137" t="s">
        <v>64</v>
      </c>
      <c r="D422" s="148"/>
      <c r="E422" s="148"/>
      <c r="F422" s="148"/>
      <c r="G422" s="148"/>
      <c r="H422" s="148"/>
      <c r="I422" s="148"/>
      <c r="J422" s="149">
        <v>640</v>
      </c>
      <c r="K422" s="148"/>
      <c r="L422" s="149">
        <v>0</v>
      </c>
      <c r="M422" s="148"/>
      <c r="N422" s="148"/>
      <c r="O422" s="149">
        <v>0</v>
      </c>
      <c r="P422" s="148"/>
      <c r="Q422" s="148"/>
      <c r="R422" s="149">
        <v>640</v>
      </c>
      <c r="S422" s="148"/>
    </row>
    <row r="423" spans="2:19" x14ac:dyDescent="0.25">
      <c r="B423" s="42" t="s">
        <v>358</v>
      </c>
      <c r="C423" s="137" t="s">
        <v>9</v>
      </c>
      <c r="D423" s="148"/>
      <c r="E423" s="148"/>
      <c r="F423" s="148"/>
      <c r="G423" s="148"/>
      <c r="H423" s="148"/>
      <c r="I423" s="148"/>
      <c r="J423" s="149">
        <v>640</v>
      </c>
      <c r="K423" s="148"/>
      <c r="L423" s="149">
        <v>0</v>
      </c>
      <c r="M423" s="148"/>
      <c r="N423" s="148"/>
      <c r="O423" s="149">
        <v>0</v>
      </c>
      <c r="P423" s="148"/>
      <c r="Q423" s="148"/>
      <c r="R423" s="149">
        <v>640</v>
      </c>
      <c r="S423" s="148"/>
    </row>
    <row r="424" spans="2:19" x14ac:dyDescent="0.25">
      <c r="B424" s="42" t="s">
        <v>215</v>
      </c>
      <c r="C424" s="137" t="s">
        <v>22</v>
      </c>
      <c r="D424" s="148"/>
      <c r="E424" s="148"/>
      <c r="F424" s="148"/>
      <c r="G424" s="148"/>
      <c r="H424" s="148"/>
      <c r="I424" s="148"/>
      <c r="J424" s="149">
        <v>640</v>
      </c>
      <c r="K424" s="148"/>
      <c r="L424" s="149">
        <v>0</v>
      </c>
      <c r="M424" s="148"/>
      <c r="N424" s="148"/>
      <c r="O424" s="149">
        <v>0</v>
      </c>
      <c r="P424" s="148"/>
      <c r="Q424" s="148"/>
      <c r="R424" s="149">
        <v>640</v>
      </c>
      <c r="S424" s="148"/>
    </row>
    <row r="425" spans="2:19" x14ac:dyDescent="0.25">
      <c r="B425" s="42" t="s">
        <v>369</v>
      </c>
      <c r="C425" s="137" t="s">
        <v>370</v>
      </c>
      <c r="D425" s="148"/>
      <c r="E425" s="148"/>
      <c r="F425" s="148"/>
      <c r="G425" s="148"/>
      <c r="H425" s="148"/>
      <c r="I425" s="148"/>
      <c r="J425" s="149">
        <v>640</v>
      </c>
      <c r="K425" s="148"/>
      <c r="L425" s="149">
        <v>0</v>
      </c>
      <c r="M425" s="148"/>
      <c r="N425" s="148"/>
      <c r="O425" s="149">
        <v>0</v>
      </c>
      <c r="P425" s="148"/>
      <c r="Q425" s="148"/>
      <c r="R425" s="149">
        <v>640</v>
      </c>
      <c r="S425" s="148"/>
    </row>
    <row r="426" spans="2:19" x14ac:dyDescent="0.25">
      <c r="B426" s="42" t="s">
        <v>257</v>
      </c>
      <c r="C426" s="137" t="s">
        <v>74</v>
      </c>
      <c r="D426" s="148"/>
      <c r="E426" s="148"/>
      <c r="F426" s="148"/>
      <c r="G426" s="148"/>
      <c r="H426" s="148"/>
      <c r="I426" s="148"/>
      <c r="J426" s="149">
        <v>640</v>
      </c>
      <c r="K426" s="148"/>
      <c r="L426" s="149">
        <v>0</v>
      </c>
      <c r="M426" s="148"/>
      <c r="N426" s="148"/>
      <c r="O426" s="149">
        <v>0</v>
      </c>
      <c r="P426" s="148"/>
      <c r="Q426" s="148"/>
      <c r="R426" s="149">
        <v>640</v>
      </c>
      <c r="S426" s="148"/>
    </row>
    <row r="427" spans="2:19" x14ac:dyDescent="0.25">
      <c r="B427" s="42" t="s">
        <v>258</v>
      </c>
      <c r="C427" s="137" t="s">
        <v>74</v>
      </c>
      <c r="D427" s="148"/>
      <c r="E427" s="148"/>
      <c r="F427" s="148"/>
      <c r="G427" s="148"/>
      <c r="H427" s="148"/>
      <c r="I427" s="148"/>
      <c r="J427" s="149">
        <v>640</v>
      </c>
      <c r="K427" s="148"/>
      <c r="L427" s="149">
        <v>0</v>
      </c>
      <c r="M427" s="148"/>
      <c r="N427" s="148"/>
      <c r="O427" s="149">
        <v>0</v>
      </c>
      <c r="P427" s="148"/>
      <c r="Q427" s="148"/>
      <c r="R427" s="149">
        <v>640</v>
      </c>
      <c r="S427" s="148"/>
    </row>
    <row r="428" spans="2:19" x14ac:dyDescent="0.25">
      <c r="B428" s="42" t="s">
        <v>58</v>
      </c>
      <c r="C428" s="137" t="s">
        <v>59</v>
      </c>
      <c r="D428" s="148"/>
      <c r="E428" s="148"/>
      <c r="F428" s="148"/>
      <c r="G428" s="148"/>
      <c r="H428" s="148"/>
      <c r="I428" s="148"/>
      <c r="J428" s="149">
        <v>500</v>
      </c>
      <c r="K428" s="148"/>
      <c r="L428" s="149">
        <v>100</v>
      </c>
      <c r="M428" s="148"/>
      <c r="N428" s="148"/>
      <c r="O428" s="149">
        <v>20</v>
      </c>
      <c r="P428" s="148"/>
      <c r="Q428" s="148"/>
      <c r="R428" s="149">
        <v>600</v>
      </c>
      <c r="S428" s="148"/>
    </row>
    <row r="429" spans="2:19" x14ac:dyDescent="0.25">
      <c r="B429" s="42" t="s">
        <v>358</v>
      </c>
      <c r="C429" s="137" t="s">
        <v>9</v>
      </c>
      <c r="D429" s="148"/>
      <c r="E429" s="148"/>
      <c r="F429" s="148"/>
      <c r="G429" s="148"/>
      <c r="H429" s="148"/>
      <c r="I429" s="148"/>
      <c r="J429" s="149">
        <v>500</v>
      </c>
      <c r="K429" s="148"/>
      <c r="L429" s="149">
        <v>100</v>
      </c>
      <c r="M429" s="148"/>
      <c r="N429" s="148"/>
      <c r="O429" s="149">
        <v>20</v>
      </c>
      <c r="P429" s="148"/>
      <c r="Q429" s="148"/>
      <c r="R429" s="149">
        <v>600</v>
      </c>
      <c r="S429" s="148"/>
    </row>
    <row r="430" spans="2:19" x14ac:dyDescent="0.25">
      <c r="B430" s="42" t="s">
        <v>215</v>
      </c>
      <c r="C430" s="137" t="s">
        <v>22</v>
      </c>
      <c r="D430" s="148"/>
      <c r="E430" s="148"/>
      <c r="F430" s="148"/>
      <c r="G430" s="148"/>
      <c r="H430" s="148"/>
      <c r="I430" s="148"/>
      <c r="J430" s="149">
        <v>500</v>
      </c>
      <c r="K430" s="148"/>
      <c r="L430" s="149">
        <v>100</v>
      </c>
      <c r="M430" s="148"/>
      <c r="N430" s="148"/>
      <c r="O430" s="149">
        <v>20</v>
      </c>
      <c r="P430" s="148"/>
      <c r="Q430" s="148"/>
      <c r="R430" s="149">
        <v>600</v>
      </c>
      <c r="S430" s="148"/>
    </row>
    <row r="431" spans="2:19" x14ac:dyDescent="0.25">
      <c r="B431" s="42" t="s">
        <v>369</v>
      </c>
      <c r="C431" s="137" t="s">
        <v>370</v>
      </c>
      <c r="D431" s="148"/>
      <c r="E431" s="148"/>
      <c r="F431" s="148"/>
      <c r="G431" s="148"/>
      <c r="H431" s="148"/>
      <c r="I431" s="148"/>
      <c r="J431" s="149">
        <v>500</v>
      </c>
      <c r="K431" s="148"/>
      <c r="L431" s="149">
        <v>100</v>
      </c>
      <c r="M431" s="148"/>
      <c r="N431" s="148"/>
      <c r="O431" s="149">
        <v>20</v>
      </c>
      <c r="P431" s="148"/>
      <c r="Q431" s="148"/>
      <c r="R431" s="149">
        <v>600</v>
      </c>
      <c r="S431" s="148"/>
    </row>
    <row r="432" spans="2:19" x14ac:dyDescent="0.25">
      <c r="B432" s="42" t="s">
        <v>257</v>
      </c>
      <c r="C432" s="137" t="s">
        <v>74</v>
      </c>
      <c r="D432" s="148"/>
      <c r="E432" s="148"/>
      <c r="F432" s="148"/>
      <c r="G432" s="148"/>
      <c r="H432" s="148"/>
      <c r="I432" s="148"/>
      <c r="J432" s="149">
        <v>500</v>
      </c>
      <c r="K432" s="148"/>
      <c r="L432" s="149">
        <v>100</v>
      </c>
      <c r="M432" s="148"/>
      <c r="N432" s="148"/>
      <c r="O432" s="149">
        <v>20</v>
      </c>
      <c r="P432" s="148"/>
      <c r="Q432" s="148"/>
      <c r="R432" s="149">
        <v>600</v>
      </c>
      <c r="S432" s="148"/>
    </row>
    <row r="433" spans="2:19" x14ac:dyDescent="0.25">
      <c r="B433" s="42" t="s">
        <v>258</v>
      </c>
      <c r="C433" s="137" t="s">
        <v>74</v>
      </c>
      <c r="D433" s="148"/>
      <c r="E433" s="148"/>
      <c r="F433" s="148"/>
      <c r="G433" s="148"/>
      <c r="H433" s="148"/>
      <c r="I433" s="148"/>
      <c r="J433" s="149">
        <v>500</v>
      </c>
      <c r="K433" s="148"/>
      <c r="L433" s="149">
        <v>100</v>
      </c>
      <c r="M433" s="148"/>
      <c r="N433" s="148"/>
      <c r="O433" s="149">
        <v>20</v>
      </c>
      <c r="P433" s="148"/>
      <c r="Q433" s="148"/>
      <c r="R433" s="149">
        <v>600</v>
      </c>
      <c r="S433" s="148"/>
    </row>
    <row r="434" spans="2:19" x14ac:dyDescent="0.25">
      <c r="B434" s="42" t="s">
        <v>62</v>
      </c>
      <c r="C434" s="137" t="s">
        <v>63</v>
      </c>
      <c r="D434" s="148"/>
      <c r="E434" s="148"/>
      <c r="F434" s="148"/>
      <c r="G434" s="148"/>
      <c r="H434" s="148"/>
      <c r="I434" s="148"/>
      <c r="J434" s="149">
        <v>150</v>
      </c>
      <c r="K434" s="148"/>
      <c r="L434" s="149">
        <v>0</v>
      </c>
      <c r="M434" s="148"/>
      <c r="N434" s="148"/>
      <c r="O434" s="149">
        <v>0</v>
      </c>
      <c r="P434" s="148"/>
      <c r="Q434" s="148"/>
      <c r="R434" s="149">
        <v>150</v>
      </c>
      <c r="S434" s="148"/>
    </row>
    <row r="435" spans="2:19" x14ac:dyDescent="0.25">
      <c r="B435" s="42" t="s">
        <v>358</v>
      </c>
      <c r="C435" s="137" t="s">
        <v>9</v>
      </c>
      <c r="D435" s="148"/>
      <c r="E435" s="148"/>
      <c r="F435" s="148"/>
      <c r="G435" s="148"/>
      <c r="H435" s="148"/>
      <c r="I435" s="148"/>
      <c r="J435" s="149">
        <v>150</v>
      </c>
      <c r="K435" s="148"/>
      <c r="L435" s="149">
        <v>0</v>
      </c>
      <c r="M435" s="148"/>
      <c r="N435" s="148"/>
      <c r="O435" s="149">
        <v>0</v>
      </c>
      <c r="P435" s="148"/>
      <c r="Q435" s="148"/>
      <c r="R435" s="149">
        <v>150</v>
      </c>
      <c r="S435" s="148"/>
    </row>
    <row r="436" spans="2:19" x14ac:dyDescent="0.25">
      <c r="B436" s="42" t="s">
        <v>215</v>
      </c>
      <c r="C436" s="137" t="s">
        <v>22</v>
      </c>
      <c r="D436" s="148"/>
      <c r="E436" s="148"/>
      <c r="F436" s="148"/>
      <c r="G436" s="148"/>
      <c r="H436" s="148"/>
      <c r="I436" s="148"/>
      <c r="J436" s="149">
        <v>150</v>
      </c>
      <c r="K436" s="148"/>
      <c r="L436" s="149">
        <v>0</v>
      </c>
      <c r="M436" s="148"/>
      <c r="N436" s="148"/>
      <c r="O436" s="149">
        <v>0</v>
      </c>
      <c r="P436" s="148"/>
      <c r="Q436" s="148"/>
      <c r="R436" s="149">
        <v>150</v>
      </c>
      <c r="S436" s="148"/>
    </row>
    <row r="437" spans="2:19" x14ac:dyDescent="0.25">
      <c r="B437" s="42" t="s">
        <v>369</v>
      </c>
      <c r="C437" s="137" t="s">
        <v>370</v>
      </c>
      <c r="D437" s="148"/>
      <c r="E437" s="148"/>
      <c r="F437" s="148"/>
      <c r="G437" s="148"/>
      <c r="H437" s="148"/>
      <c r="I437" s="148"/>
      <c r="J437" s="149">
        <v>150</v>
      </c>
      <c r="K437" s="148"/>
      <c r="L437" s="149">
        <v>0</v>
      </c>
      <c r="M437" s="148"/>
      <c r="N437" s="148"/>
      <c r="O437" s="149">
        <v>0</v>
      </c>
      <c r="P437" s="148"/>
      <c r="Q437" s="148"/>
      <c r="R437" s="149">
        <v>150</v>
      </c>
      <c r="S437" s="148"/>
    </row>
    <row r="438" spans="2:19" x14ac:dyDescent="0.25">
      <c r="B438" s="42" t="s">
        <v>257</v>
      </c>
      <c r="C438" s="137" t="s">
        <v>74</v>
      </c>
      <c r="D438" s="148"/>
      <c r="E438" s="148"/>
      <c r="F438" s="148"/>
      <c r="G438" s="148"/>
      <c r="H438" s="148"/>
      <c r="I438" s="148"/>
      <c r="J438" s="149">
        <v>150</v>
      </c>
      <c r="K438" s="148"/>
      <c r="L438" s="149">
        <v>0</v>
      </c>
      <c r="M438" s="148"/>
      <c r="N438" s="148"/>
      <c r="O438" s="149">
        <v>0</v>
      </c>
      <c r="P438" s="148"/>
      <c r="Q438" s="148"/>
      <c r="R438" s="149">
        <v>150</v>
      </c>
      <c r="S438" s="148"/>
    </row>
    <row r="439" spans="2:19" x14ac:dyDescent="0.25">
      <c r="B439" s="42" t="s">
        <v>258</v>
      </c>
      <c r="C439" s="137" t="s">
        <v>74</v>
      </c>
      <c r="D439" s="148"/>
      <c r="E439" s="148"/>
      <c r="F439" s="148"/>
      <c r="G439" s="148"/>
      <c r="H439" s="148"/>
      <c r="I439" s="148"/>
      <c r="J439" s="149">
        <v>150</v>
      </c>
      <c r="K439" s="148"/>
      <c r="L439" s="149">
        <v>0</v>
      </c>
      <c r="M439" s="148"/>
      <c r="N439" s="148"/>
      <c r="O439" s="149">
        <v>0</v>
      </c>
      <c r="P439" s="148"/>
      <c r="Q439" s="148"/>
      <c r="R439" s="149">
        <v>150</v>
      </c>
      <c r="S439" s="148"/>
    </row>
    <row r="440" spans="2:19" x14ac:dyDescent="0.25">
      <c r="B440" s="42" t="s">
        <v>338</v>
      </c>
      <c r="C440" s="137" t="s">
        <v>339</v>
      </c>
      <c r="D440" s="148"/>
      <c r="E440" s="148"/>
      <c r="F440" s="148"/>
      <c r="G440" s="148"/>
      <c r="H440" s="148"/>
      <c r="I440" s="148"/>
      <c r="J440" s="149">
        <v>660</v>
      </c>
      <c r="K440" s="148"/>
      <c r="L440" s="149">
        <v>0</v>
      </c>
      <c r="M440" s="148"/>
      <c r="N440" s="148"/>
      <c r="O440" s="149">
        <v>0</v>
      </c>
      <c r="P440" s="148"/>
      <c r="Q440" s="148"/>
      <c r="R440" s="149">
        <v>660</v>
      </c>
      <c r="S440" s="148"/>
    </row>
    <row r="441" spans="2:19" x14ac:dyDescent="0.25">
      <c r="B441" s="42" t="s">
        <v>358</v>
      </c>
      <c r="C441" s="137" t="s">
        <v>9</v>
      </c>
      <c r="D441" s="148"/>
      <c r="E441" s="148"/>
      <c r="F441" s="148"/>
      <c r="G441" s="148"/>
      <c r="H441" s="148"/>
      <c r="I441" s="148"/>
      <c r="J441" s="149">
        <v>660</v>
      </c>
      <c r="K441" s="148"/>
      <c r="L441" s="149">
        <v>0</v>
      </c>
      <c r="M441" s="148"/>
      <c r="N441" s="148"/>
      <c r="O441" s="149">
        <v>0</v>
      </c>
      <c r="P441" s="148"/>
      <c r="Q441" s="148"/>
      <c r="R441" s="149">
        <v>660</v>
      </c>
      <c r="S441" s="148"/>
    </row>
    <row r="442" spans="2:19" x14ac:dyDescent="0.25">
      <c r="B442" s="42" t="s">
        <v>215</v>
      </c>
      <c r="C442" s="137" t="s">
        <v>22</v>
      </c>
      <c r="D442" s="148"/>
      <c r="E442" s="148"/>
      <c r="F442" s="148"/>
      <c r="G442" s="148"/>
      <c r="H442" s="148"/>
      <c r="I442" s="148"/>
      <c r="J442" s="149">
        <v>660</v>
      </c>
      <c r="K442" s="148"/>
      <c r="L442" s="149">
        <v>0</v>
      </c>
      <c r="M442" s="148"/>
      <c r="N442" s="148"/>
      <c r="O442" s="149">
        <v>0</v>
      </c>
      <c r="P442" s="148"/>
      <c r="Q442" s="148"/>
      <c r="R442" s="149">
        <v>660</v>
      </c>
      <c r="S442" s="148"/>
    </row>
    <row r="443" spans="2:19" x14ac:dyDescent="0.25">
      <c r="B443" s="42" t="s">
        <v>369</v>
      </c>
      <c r="C443" s="137" t="s">
        <v>370</v>
      </c>
      <c r="D443" s="148"/>
      <c r="E443" s="148"/>
      <c r="F443" s="148"/>
      <c r="G443" s="148"/>
      <c r="H443" s="148"/>
      <c r="I443" s="148"/>
      <c r="J443" s="149">
        <v>660</v>
      </c>
      <c r="K443" s="148"/>
      <c r="L443" s="149">
        <v>0</v>
      </c>
      <c r="M443" s="148"/>
      <c r="N443" s="148"/>
      <c r="O443" s="149">
        <v>0</v>
      </c>
      <c r="P443" s="148"/>
      <c r="Q443" s="148"/>
      <c r="R443" s="149">
        <v>660</v>
      </c>
      <c r="S443" s="148"/>
    </row>
    <row r="444" spans="2:19" x14ac:dyDescent="0.25">
      <c r="B444" s="42" t="s">
        <v>257</v>
      </c>
      <c r="C444" s="137" t="s">
        <v>74</v>
      </c>
      <c r="D444" s="148"/>
      <c r="E444" s="148"/>
      <c r="F444" s="148"/>
      <c r="G444" s="148"/>
      <c r="H444" s="148"/>
      <c r="I444" s="148"/>
      <c r="J444" s="149">
        <v>660</v>
      </c>
      <c r="K444" s="148"/>
      <c r="L444" s="149">
        <v>0</v>
      </c>
      <c r="M444" s="148"/>
      <c r="N444" s="148"/>
      <c r="O444" s="149">
        <v>0</v>
      </c>
      <c r="P444" s="148"/>
      <c r="Q444" s="148"/>
      <c r="R444" s="149">
        <v>660</v>
      </c>
      <c r="S444" s="148"/>
    </row>
    <row r="445" spans="2:19" x14ac:dyDescent="0.25">
      <c r="B445" s="42" t="s">
        <v>258</v>
      </c>
      <c r="C445" s="137" t="s">
        <v>74</v>
      </c>
      <c r="D445" s="148"/>
      <c r="E445" s="148"/>
      <c r="F445" s="148"/>
      <c r="G445" s="148"/>
      <c r="H445" s="148"/>
      <c r="I445" s="148"/>
      <c r="J445" s="149">
        <v>660</v>
      </c>
      <c r="K445" s="148"/>
      <c r="L445" s="149">
        <v>0</v>
      </c>
      <c r="M445" s="148"/>
      <c r="N445" s="148"/>
      <c r="O445" s="149">
        <v>0</v>
      </c>
      <c r="P445" s="148"/>
      <c r="Q445" s="148"/>
      <c r="R445" s="149">
        <v>660</v>
      </c>
      <c r="S445" s="148"/>
    </row>
    <row r="446" spans="2:19" ht="37.5" customHeight="1" x14ac:dyDescent="0.25">
      <c r="B446" s="42" t="s">
        <v>83</v>
      </c>
      <c r="C446" s="137" t="s">
        <v>294</v>
      </c>
      <c r="D446" s="148"/>
      <c r="E446" s="148"/>
      <c r="F446" s="148"/>
      <c r="G446" s="148"/>
      <c r="H446" s="148"/>
      <c r="I446" s="148"/>
      <c r="J446" s="149">
        <v>1133100</v>
      </c>
      <c r="K446" s="148"/>
      <c r="L446" s="149">
        <v>71552</v>
      </c>
      <c r="M446" s="148"/>
      <c r="N446" s="148"/>
      <c r="O446" s="149">
        <v>6.31</v>
      </c>
      <c r="P446" s="148"/>
      <c r="Q446" s="148"/>
      <c r="R446" s="149">
        <v>1204652</v>
      </c>
      <c r="S446" s="148"/>
    </row>
    <row r="447" spans="2:19" ht="43.5" customHeight="1" x14ac:dyDescent="0.25">
      <c r="B447" s="42" t="s">
        <v>84</v>
      </c>
      <c r="C447" s="137" t="s">
        <v>294</v>
      </c>
      <c r="D447" s="148"/>
      <c r="E447" s="148"/>
      <c r="F447" s="148"/>
      <c r="G447" s="148"/>
      <c r="H447" s="148"/>
      <c r="I447" s="148"/>
      <c r="J447" s="149">
        <v>1133100</v>
      </c>
      <c r="K447" s="148"/>
      <c r="L447" s="149">
        <v>71552</v>
      </c>
      <c r="M447" s="148"/>
      <c r="N447" s="148"/>
      <c r="O447" s="149">
        <v>6.31</v>
      </c>
      <c r="P447" s="148"/>
      <c r="Q447" s="148"/>
      <c r="R447" s="149">
        <v>1204652</v>
      </c>
      <c r="S447" s="148"/>
    </row>
    <row r="448" spans="2:19" x14ac:dyDescent="0.25">
      <c r="B448" s="42" t="s">
        <v>55</v>
      </c>
      <c r="C448" s="137" t="s">
        <v>56</v>
      </c>
      <c r="D448" s="148"/>
      <c r="E448" s="148"/>
      <c r="F448" s="148"/>
      <c r="G448" s="148"/>
      <c r="H448" s="148"/>
      <c r="I448" s="148"/>
      <c r="J448" s="149">
        <v>0</v>
      </c>
      <c r="K448" s="148"/>
      <c r="L448" s="149">
        <v>0</v>
      </c>
      <c r="M448" s="148"/>
      <c r="N448" s="148"/>
      <c r="O448" s="149">
        <v>0</v>
      </c>
      <c r="P448" s="148"/>
      <c r="Q448" s="148"/>
      <c r="R448" s="149">
        <v>0</v>
      </c>
      <c r="S448" s="148"/>
    </row>
    <row r="449" spans="2:19" x14ac:dyDescent="0.25">
      <c r="B449" s="42" t="s">
        <v>345</v>
      </c>
      <c r="C449" s="137" t="s">
        <v>7</v>
      </c>
      <c r="D449" s="148"/>
      <c r="E449" s="148"/>
      <c r="F449" s="148"/>
      <c r="G449" s="148"/>
      <c r="H449" s="148"/>
      <c r="I449" s="148"/>
      <c r="J449" s="149">
        <v>0</v>
      </c>
      <c r="K449" s="148"/>
      <c r="L449" s="149">
        <v>0</v>
      </c>
      <c r="M449" s="148"/>
      <c r="N449" s="148"/>
      <c r="O449" s="149">
        <v>0</v>
      </c>
      <c r="P449" s="148"/>
      <c r="Q449" s="148"/>
      <c r="R449" s="149">
        <v>0</v>
      </c>
      <c r="S449" s="148"/>
    </row>
    <row r="450" spans="2:19" x14ac:dyDescent="0.25">
      <c r="B450" s="42" t="s">
        <v>100</v>
      </c>
      <c r="C450" s="137" t="s">
        <v>16</v>
      </c>
      <c r="D450" s="148"/>
      <c r="E450" s="148"/>
      <c r="F450" s="148"/>
      <c r="G450" s="148"/>
      <c r="H450" s="148"/>
      <c r="I450" s="148"/>
      <c r="J450" s="149">
        <v>0</v>
      </c>
      <c r="K450" s="148"/>
      <c r="L450" s="149">
        <v>0</v>
      </c>
      <c r="M450" s="148"/>
      <c r="N450" s="148"/>
      <c r="O450" s="149">
        <v>0</v>
      </c>
      <c r="P450" s="148"/>
      <c r="Q450" s="148"/>
      <c r="R450" s="149">
        <v>0</v>
      </c>
      <c r="S450" s="148"/>
    </row>
    <row r="451" spans="2:19" x14ac:dyDescent="0.25">
      <c r="B451" s="42" t="s">
        <v>346</v>
      </c>
      <c r="C451" s="137" t="s">
        <v>347</v>
      </c>
      <c r="D451" s="148"/>
      <c r="E451" s="148"/>
      <c r="F451" s="148"/>
      <c r="G451" s="148"/>
      <c r="H451" s="148"/>
      <c r="I451" s="148"/>
      <c r="J451" s="149">
        <v>0</v>
      </c>
      <c r="K451" s="148"/>
      <c r="L451" s="149">
        <v>0</v>
      </c>
      <c r="M451" s="148"/>
      <c r="N451" s="148"/>
      <c r="O451" s="149">
        <v>0</v>
      </c>
      <c r="P451" s="148"/>
      <c r="Q451" s="148"/>
      <c r="R451" s="149">
        <v>0</v>
      </c>
      <c r="S451" s="148"/>
    </row>
    <row r="452" spans="2:19" x14ac:dyDescent="0.25">
      <c r="B452" s="42" t="s">
        <v>101</v>
      </c>
      <c r="C452" s="137" t="s">
        <v>102</v>
      </c>
      <c r="D452" s="148"/>
      <c r="E452" s="148"/>
      <c r="F452" s="148"/>
      <c r="G452" s="148"/>
      <c r="H452" s="148"/>
      <c r="I452" s="148"/>
      <c r="J452" s="149">
        <v>0</v>
      </c>
      <c r="K452" s="148"/>
      <c r="L452" s="149">
        <v>0</v>
      </c>
      <c r="M452" s="148"/>
      <c r="N452" s="148"/>
      <c r="O452" s="149">
        <v>0</v>
      </c>
      <c r="P452" s="148"/>
      <c r="Q452" s="148"/>
      <c r="R452" s="149">
        <v>0</v>
      </c>
      <c r="S452" s="148"/>
    </row>
    <row r="453" spans="2:19" x14ac:dyDescent="0.25">
      <c r="B453" s="42" t="s">
        <v>103</v>
      </c>
      <c r="C453" s="137" t="s">
        <v>104</v>
      </c>
      <c r="D453" s="148"/>
      <c r="E453" s="148"/>
      <c r="F453" s="148"/>
      <c r="G453" s="148"/>
      <c r="H453" s="148"/>
      <c r="I453" s="148"/>
      <c r="J453" s="149">
        <v>0</v>
      </c>
      <c r="K453" s="148"/>
      <c r="L453" s="149">
        <v>0</v>
      </c>
      <c r="M453" s="148"/>
      <c r="N453" s="148"/>
      <c r="O453" s="149">
        <v>0</v>
      </c>
      <c r="P453" s="148"/>
      <c r="Q453" s="148"/>
      <c r="R453" s="149">
        <v>0</v>
      </c>
      <c r="S453" s="148"/>
    </row>
    <row r="454" spans="2:19" x14ac:dyDescent="0.25">
      <c r="B454" s="42" t="s">
        <v>52</v>
      </c>
      <c r="C454" s="137" t="s">
        <v>57</v>
      </c>
      <c r="D454" s="148"/>
      <c r="E454" s="148"/>
      <c r="F454" s="148"/>
      <c r="G454" s="148"/>
      <c r="H454" s="148"/>
      <c r="I454" s="148"/>
      <c r="J454" s="149">
        <v>0</v>
      </c>
      <c r="K454" s="148"/>
      <c r="L454" s="149">
        <v>0</v>
      </c>
      <c r="M454" s="148"/>
      <c r="N454" s="148"/>
      <c r="O454" s="149">
        <v>0</v>
      </c>
      <c r="P454" s="148"/>
      <c r="Q454" s="148"/>
      <c r="R454" s="149">
        <v>0</v>
      </c>
      <c r="S454" s="148"/>
    </row>
    <row r="455" spans="2:19" x14ac:dyDescent="0.25">
      <c r="B455" s="42" t="s">
        <v>345</v>
      </c>
      <c r="C455" s="137" t="s">
        <v>7</v>
      </c>
      <c r="D455" s="148"/>
      <c r="E455" s="148"/>
      <c r="F455" s="148"/>
      <c r="G455" s="148"/>
      <c r="H455" s="148"/>
      <c r="I455" s="148"/>
      <c r="J455" s="149">
        <v>0</v>
      </c>
      <c r="K455" s="148"/>
      <c r="L455" s="149">
        <v>0</v>
      </c>
      <c r="M455" s="148"/>
      <c r="N455" s="148"/>
      <c r="O455" s="149">
        <v>0</v>
      </c>
      <c r="P455" s="148"/>
      <c r="Q455" s="148"/>
      <c r="R455" s="149">
        <v>0</v>
      </c>
      <c r="S455" s="148"/>
    </row>
    <row r="456" spans="2:19" x14ac:dyDescent="0.25">
      <c r="B456" s="42" t="s">
        <v>270</v>
      </c>
      <c r="C456" s="137" t="s">
        <v>8</v>
      </c>
      <c r="D456" s="148"/>
      <c r="E456" s="148"/>
      <c r="F456" s="148"/>
      <c r="G456" s="148"/>
      <c r="H456" s="148"/>
      <c r="I456" s="148"/>
      <c r="J456" s="149">
        <v>0</v>
      </c>
      <c r="K456" s="148"/>
      <c r="L456" s="149">
        <v>0</v>
      </c>
      <c r="M456" s="148"/>
      <c r="N456" s="148"/>
      <c r="O456" s="149">
        <v>0</v>
      </c>
      <c r="P456" s="148"/>
      <c r="Q456" s="148"/>
      <c r="R456" s="149">
        <v>0</v>
      </c>
      <c r="S456" s="148"/>
    </row>
    <row r="457" spans="2:19" x14ac:dyDescent="0.25">
      <c r="B457" s="42" t="s">
        <v>372</v>
      </c>
      <c r="C457" s="137" t="s">
        <v>373</v>
      </c>
      <c r="D457" s="148"/>
      <c r="E457" s="148"/>
      <c r="F457" s="148"/>
      <c r="G457" s="148"/>
      <c r="H457" s="148"/>
      <c r="I457" s="148"/>
      <c r="J457" s="149">
        <v>0</v>
      </c>
      <c r="K457" s="148"/>
      <c r="L457" s="149">
        <v>0</v>
      </c>
      <c r="M457" s="148"/>
      <c r="N457" s="148"/>
      <c r="O457" s="149">
        <v>0</v>
      </c>
      <c r="P457" s="148"/>
      <c r="Q457" s="148"/>
      <c r="R457" s="149">
        <v>0</v>
      </c>
      <c r="S457" s="148"/>
    </row>
    <row r="458" spans="2:19" x14ac:dyDescent="0.25">
      <c r="B458" s="42" t="s">
        <v>271</v>
      </c>
      <c r="C458" s="137" t="s">
        <v>272</v>
      </c>
      <c r="D458" s="148"/>
      <c r="E458" s="148"/>
      <c r="F458" s="148"/>
      <c r="G458" s="148"/>
      <c r="H458" s="148"/>
      <c r="I458" s="148"/>
      <c r="J458" s="149">
        <v>0</v>
      </c>
      <c r="K458" s="148"/>
      <c r="L458" s="149">
        <v>0</v>
      </c>
      <c r="M458" s="148"/>
      <c r="N458" s="148"/>
      <c r="O458" s="149">
        <v>0</v>
      </c>
      <c r="P458" s="148"/>
      <c r="Q458" s="148"/>
      <c r="R458" s="149">
        <v>0</v>
      </c>
      <c r="S458" s="148"/>
    </row>
    <row r="459" spans="2:19" x14ac:dyDescent="0.25">
      <c r="B459" s="42" t="s">
        <v>273</v>
      </c>
      <c r="C459" s="137" t="s">
        <v>274</v>
      </c>
      <c r="D459" s="148"/>
      <c r="E459" s="148"/>
      <c r="F459" s="148"/>
      <c r="G459" s="148"/>
      <c r="H459" s="148"/>
      <c r="I459" s="148"/>
      <c r="J459" s="149">
        <v>0</v>
      </c>
      <c r="K459" s="148"/>
      <c r="L459" s="149">
        <v>0</v>
      </c>
      <c r="M459" s="148"/>
      <c r="N459" s="148"/>
      <c r="O459" s="149">
        <v>0</v>
      </c>
      <c r="P459" s="148"/>
      <c r="Q459" s="148"/>
      <c r="R459" s="149">
        <v>0</v>
      </c>
      <c r="S459" s="148"/>
    </row>
    <row r="460" spans="2:19" x14ac:dyDescent="0.25">
      <c r="B460" s="42" t="s">
        <v>58</v>
      </c>
      <c r="C460" s="137" t="s">
        <v>59</v>
      </c>
      <c r="D460" s="148"/>
      <c r="E460" s="148"/>
      <c r="F460" s="148"/>
      <c r="G460" s="148"/>
      <c r="H460" s="148"/>
      <c r="I460" s="148"/>
      <c r="J460" s="149">
        <v>1133000</v>
      </c>
      <c r="K460" s="148"/>
      <c r="L460" s="149">
        <v>71469</v>
      </c>
      <c r="M460" s="148"/>
      <c r="N460" s="148"/>
      <c r="O460" s="149">
        <v>6.31</v>
      </c>
      <c r="P460" s="148"/>
      <c r="Q460" s="148"/>
      <c r="R460" s="149">
        <v>1204469</v>
      </c>
      <c r="S460" s="148"/>
    </row>
    <row r="461" spans="2:19" x14ac:dyDescent="0.25">
      <c r="B461" s="42" t="s">
        <v>345</v>
      </c>
      <c r="C461" s="137" t="s">
        <v>7</v>
      </c>
      <c r="D461" s="148"/>
      <c r="E461" s="148"/>
      <c r="F461" s="148"/>
      <c r="G461" s="148"/>
      <c r="H461" s="148"/>
      <c r="I461" s="148"/>
      <c r="J461" s="149">
        <v>1133000</v>
      </c>
      <c r="K461" s="148"/>
      <c r="L461" s="149">
        <v>71469</v>
      </c>
      <c r="M461" s="148"/>
      <c r="N461" s="148"/>
      <c r="O461" s="149">
        <v>6.31</v>
      </c>
      <c r="P461" s="148"/>
      <c r="Q461" s="148"/>
      <c r="R461" s="149">
        <v>1204469</v>
      </c>
      <c r="S461" s="148"/>
    </row>
    <row r="462" spans="2:19" x14ac:dyDescent="0.25">
      <c r="B462" s="42" t="s">
        <v>270</v>
      </c>
      <c r="C462" s="137" t="s">
        <v>8</v>
      </c>
      <c r="D462" s="148"/>
      <c r="E462" s="148"/>
      <c r="F462" s="148"/>
      <c r="G462" s="148"/>
      <c r="H462" s="148"/>
      <c r="I462" s="148"/>
      <c r="J462" s="149">
        <v>1112400</v>
      </c>
      <c r="K462" s="148"/>
      <c r="L462" s="149">
        <v>76169</v>
      </c>
      <c r="M462" s="148"/>
      <c r="N462" s="148"/>
      <c r="O462" s="149">
        <v>6.85</v>
      </c>
      <c r="P462" s="148"/>
      <c r="Q462" s="148"/>
      <c r="R462" s="149">
        <v>1188569</v>
      </c>
      <c r="S462" s="148"/>
    </row>
    <row r="463" spans="2:19" x14ac:dyDescent="0.25">
      <c r="B463" s="42" t="s">
        <v>372</v>
      </c>
      <c r="C463" s="137" t="s">
        <v>373</v>
      </c>
      <c r="D463" s="148"/>
      <c r="E463" s="148"/>
      <c r="F463" s="148"/>
      <c r="G463" s="148"/>
      <c r="H463" s="148"/>
      <c r="I463" s="148"/>
      <c r="J463" s="149">
        <v>910000</v>
      </c>
      <c r="K463" s="148"/>
      <c r="L463" s="149">
        <v>68169</v>
      </c>
      <c r="M463" s="148"/>
      <c r="N463" s="148"/>
      <c r="O463" s="149">
        <v>7.49</v>
      </c>
      <c r="P463" s="148"/>
      <c r="Q463" s="148"/>
      <c r="R463" s="149">
        <v>978169</v>
      </c>
      <c r="S463" s="148"/>
    </row>
    <row r="464" spans="2:19" x14ac:dyDescent="0.25">
      <c r="B464" s="42" t="s">
        <v>271</v>
      </c>
      <c r="C464" s="137" t="s">
        <v>272</v>
      </c>
      <c r="D464" s="148"/>
      <c r="E464" s="148"/>
      <c r="F464" s="148"/>
      <c r="G464" s="148"/>
      <c r="H464" s="148"/>
      <c r="I464" s="148"/>
      <c r="J464" s="149">
        <v>910000</v>
      </c>
      <c r="K464" s="148"/>
      <c r="L464" s="149">
        <v>68169</v>
      </c>
      <c r="M464" s="148"/>
      <c r="N464" s="148"/>
      <c r="O464" s="149">
        <v>7.49</v>
      </c>
      <c r="P464" s="148"/>
      <c r="Q464" s="148"/>
      <c r="R464" s="149">
        <v>978169</v>
      </c>
      <c r="S464" s="148"/>
    </row>
    <row r="465" spans="2:19" x14ac:dyDescent="0.25">
      <c r="B465" s="42" t="s">
        <v>273</v>
      </c>
      <c r="C465" s="137" t="s">
        <v>274</v>
      </c>
      <c r="D465" s="148"/>
      <c r="E465" s="148"/>
      <c r="F465" s="148"/>
      <c r="G465" s="148"/>
      <c r="H465" s="148"/>
      <c r="I465" s="148"/>
      <c r="J465" s="149">
        <v>910000</v>
      </c>
      <c r="K465" s="148"/>
      <c r="L465" s="149">
        <v>68169</v>
      </c>
      <c r="M465" s="148"/>
      <c r="N465" s="148"/>
      <c r="O465" s="149">
        <v>7.49</v>
      </c>
      <c r="P465" s="148"/>
      <c r="Q465" s="148"/>
      <c r="R465" s="149">
        <v>978169</v>
      </c>
      <c r="S465" s="148"/>
    </row>
    <row r="466" spans="2:19" x14ac:dyDescent="0.25">
      <c r="B466" s="42" t="s">
        <v>295</v>
      </c>
      <c r="C466" s="137" t="s">
        <v>296</v>
      </c>
      <c r="D466" s="148"/>
      <c r="E466" s="148"/>
      <c r="F466" s="148"/>
      <c r="G466" s="148"/>
      <c r="H466" s="148"/>
      <c r="I466" s="148"/>
      <c r="J466" s="149">
        <v>0</v>
      </c>
      <c r="K466" s="148"/>
      <c r="L466" s="149">
        <v>0</v>
      </c>
      <c r="M466" s="148"/>
      <c r="N466" s="148"/>
      <c r="O466" s="149">
        <v>0</v>
      </c>
      <c r="P466" s="148"/>
      <c r="Q466" s="148"/>
      <c r="R466" s="149">
        <v>0</v>
      </c>
      <c r="S466" s="148"/>
    </row>
    <row r="467" spans="2:19" x14ac:dyDescent="0.25">
      <c r="B467" s="42" t="s">
        <v>371</v>
      </c>
      <c r="C467" s="137" t="s">
        <v>275</v>
      </c>
      <c r="D467" s="148"/>
      <c r="E467" s="148"/>
      <c r="F467" s="148"/>
      <c r="G467" s="148"/>
      <c r="H467" s="148"/>
      <c r="I467" s="148"/>
      <c r="J467" s="149">
        <v>50000</v>
      </c>
      <c r="K467" s="148"/>
      <c r="L467" s="149">
        <v>0</v>
      </c>
      <c r="M467" s="148"/>
      <c r="N467" s="148"/>
      <c r="O467" s="149">
        <v>0</v>
      </c>
      <c r="P467" s="148"/>
      <c r="Q467" s="148"/>
      <c r="R467" s="149">
        <v>50000</v>
      </c>
      <c r="S467" s="148"/>
    </row>
    <row r="468" spans="2:19" x14ac:dyDescent="0.25">
      <c r="B468" s="42" t="s">
        <v>276</v>
      </c>
      <c r="C468" s="137" t="s">
        <v>275</v>
      </c>
      <c r="D468" s="148"/>
      <c r="E468" s="148"/>
      <c r="F468" s="148"/>
      <c r="G468" s="148"/>
      <c r="H468" s="148"/>
      <c r="I468" s="148"/>
      <c r="J468" s="149">
        <v>50000</v>
      </c>
      <c r="K468" s="148"/>
      <c r="L468" s="149">
        <v>0</v>
      </c>
      <c r="M468" s="148"/>
      <c r="N468" s="148"/>
      <c r="O468" s="149">
        <v>0</v>
      </c>
      <c r="P468" s="148"/>
      <c r="Q468" s="148"/>
      <c r="R468" s="149">
        <v>50000</v>
      </c>
      <c r="S468" s="148"/>
    </row>
    <row r="469" spans="2:19" x14ac:dyDescent="0.25">
      <c r="B469" s="42" t="s">
        <v>297</v>
      </c>
      <c r="C469" s="137" t="s">
        <v>298</v>
      </c>
      <c r="D469" s="148"/>
      <c r="E469" s="148"/>
      <c r="F469" s="148"/>
      <c r="G469" s="148"/>
      <c r="H469" s="148"/>
      <c r="I469" s="148"/>
      <c r="J469" s="149">
        <v>50000</v>
      </c>
      <c r="K469" s="148"/>
      <c r="L469" s="149">
        <v>0</v>
      </c>
      <c r="M469" s="148"/>
      <c r="N469" s="148"/>
      <c r="O469" s="149">
        <v>0</v>
      </c>
      <c r="P469" s="148"/>
      <c r="Q469" s="148"/>
      <c r="R469" s="149">
        <v>50000</v>
      </c>
      <c r="S469" s="148"/>
    </row>
    <row r="470" spans="2:19" x14ac:dyDescent="0.25">
      <c r="B470" s="42" t="s">
        <v>374</v>
      </c>
      <c r="C470" s="137" t="s">
        <v>375</v>
      </c>
      <c r="D470" s="148"/>
      <c r="E470" s="148"/>
      <c r="F470" s="148"/>
      <c r="G470" s="148"/>
      <c r="H470" s="148"/>
      <c r="I470" s="148"/>
      <c r="J470" s="149">
        <v>152400</v>
      </c>
      <c r="K470" s="148"/>
      <c r="L470" s="149">
        <v>8000</v>
      </c>
      <c r="M470" s="148"/>
      <c r="N470" s="148"/>
      <c r="O470" s="149">
        <v>5.25</v>
      </c>
      <c r="P470" s="148"/>
      <c r="Q470" s="148"/>
      <c r="R470" s="149">
        <v>160400</v>
      </c>
      <c r="S470" s="148"/>
    </row>
    <row r="471" spans="2:19" x14ac:dyDescent="0.25">
      <c r="B471" s="42" t="s">
        <v>281</v>
      </c>
      <c r="C471" s="137" t="s">
        <v>282</v>
      </c>
      <c r="D471" s="148"/>
      <c r="E471" s="148"/>
      <c r="F471" s="148"/>
      <c r="G471" s="148"/>
      <c r="H471" s="148"/>
      <c r="I471" s="148"/>
      <c r="J471" s="149">
        <v>152400</v>
      </c>
      <c r="K471" s="148"/>
      <c r="L471" s="149">
        <v>8000</v>
      </c>
      <c r="M471" s="148"/>
      <c r="N471" s="148"/>
      <c r="O471" s="149">
        <v>5.25</v>
      </c>
      <c r="P471" s="148"/>
      <c r="Q471" s="148"/>
      <c r="R471" s="149">
        <v>160400</v>
      </c>
      <c r="S471" s="148"/>
    </row>
    <row r="472" spans="2:19" x14ac:dyDescent="0.25">
      <c r="B472" s="42" t="s">
        <v>283</v>
      </c>
      <c r="C472" s="137" t="s">
        <v>282</v>
      </c>
      <c r="D472" s="148"/>
      <c r="E472" s="148"/>
      <c r="F472" s="148"/>
      <c r="G472" s="148"/>
      <c r="H472" s="148"/>
      <c r="I472" s="148"/>
      <c r="J472" s="149">
        <v>152300</v>
      </c>
      <c r="K472" s="148"/>
      <c r="L472" s="149">
        <v>8000</v>
      </c>
      <c r="M472" s="148"/>
      <c r="N472" s="148"/>
      <c r="O472" s="149">
        <v>5.25</v>
      </c>
      <c r="P472" s="148"/>
      <c r="Q472" s="148"/>
      <c r="R472" s="149">
        <v>160300</v>
      </c>
      <c r="S472" s="148"/>
    </row>
    <row r="473" spans="2:19" x14ac:dyDescent="0.25">
      <c r="B473" s="42" t="s">
        <v>299</v>
      </c>
      <c r="C473" s="137" t="s">
        <v>300</v>
      </c>
      <c r="D473" s="148"/>
      <c r="E473" s="148"/>
      <c r="F473" s="148"/>
      <c r="G473" s="148"/>
      <c r="H473" s="148"/>
      <c r="I473" s="148"/>
      <c r="J473" s="149">
        <v>0</v>
      </c>
      <c r="K473" s="148"/>
      <c r="L473" s="149">
        <v>0</v>
      </c>
      <c r="M473" s="148"/>
      <c r="N473" s="148"/>
      <c r="O473" s="149">
        <v>0</v>
      </c>
      <c r="P473" s="148"/>
      <c r="Q473" s="148"/>
      <c r="R473" s="149">
        <v>0</v>
      </c>
      <c r="S473" s="148"/>
    </row>
    <row r="474" spans="2:19" x14ac:dyDescent="0.25">
      <c r="B474" s="42" t="s">
        <v>301</v>
      </c>
      <c r="C474" s="137" t="s">
        <v>302</v>
      </c>
      <c r="D474" s="148"/>
      <c r="E474" s="148"/>
      <c r="F474" s="148"/>
      <c r="G474" s="148"/>
      <c r="H474" s="148"/>
      <c r="I474" s="148"/>
      <c r="J474" s="149">
        <v>100</v>
      </c>
      <c r="K474" s="148"/>
      <c r="L474" s="149">
        <v>0</v>
      </c>
      <c r="M474" s="148"/>
      <c r="N474" s="148"/>
      <c r="O474" s="149">
        <v>0</v>
      </c>
      <c r="P474" s="148"/>
      <c r="Q474" s="148"/>
      <c r="R474" s="149">
        <v>100</v>
      </c>
      <c r="S474" s="148"/>
    </row>
    <row r="475" spans="2:19" x14ac:dyDescent="0.25">
      <c r="B475" s="42" t="s">
        <v>303</v>
      </c>
      <c r="C475" s="137" t="s">
        <v>304</v>
      </c>
      <c r="D475" s="148"/>
      <c r="E475" s="148"/>
      <c r="F475" s="148"/>
      <c r="G475" s="148"/>
      <c r="H475" s="148"/>
      <c r="I475" s="148"/>
      <c r="J475" s="149">
        <v>0</v>
      </c>
      <c r="K475" s="148"/>
      <c r="L475" s="149">
        <v>0</v>
      </c>
      <c r="M475" s="148"/>
      <c r="N475" s="148"/>
      <c r="O475" s="149">
        <v>0</v>
      </c>
      <c r="P475" s="148"/>
      <c r="Q475" s="148"/>
      <c r="R475" s="149">
        <v>0</v>
      </c>
      <c r="S475" s="148"/>
    </row>
    <row r="476" spans="2:19" x14ac:dyDescent="0.25">
      <c r="B476" s="42" t="s">
        <v>305</v>
      </c>
      <c r="C476" s="137" t="s">
        <v>304</v>
      </c>
      <c r="D476" s="148"/>
      <c r="E476" s="148"/>
      <c r="F476" s="148"/>
      <c r="G476" s="148"/>
      <c r="H476" s="148"/>
      <c r="I476" s="148"/>
      <c r="J476" s="149">
        <v>0</v>
      </c>
      <c r="K476" s="148"/>
      <c r="L476" s="149">
        <v>0</v>
      </c>
      <c r="M476" s="148"/>
      <c r="N476" s="148"/>
      <c r="O476" s="149">
        <v>0</v>
      </c>
      <c r="P476" s="148"/>
      <c r="Q476" s="148"/>
      <c r="R476" s="149">
        <v>0</v>
      </c>
      <c r="S476" s="148"/>
    </row>
    <row r="477" spans="2:19" x14ac:dyDescent="0.25">
      <c r="B477" s="42" t="s">
        <v>100</v>
      </c>
      <c r="C477" s="137" t="s">
        <v>16</v>
      </c>
      <c r="D477" s="148"/>
      <c r="E477" s="148"/>
      <c r="F477" s="148"/>
      <c r="G477" s="148"/>
      <c r="H477" s="148"/>
      <c r="I477" s="148"/>
      <c r="J477" s="149">
        <v>20600</v>
      </c>
      <c r="K477" s="148"/>
      <c r="L477" s="149">
        <v>-4700</v>
      </c>
      <c r="M477" s="148"/>
      <c r="N477" s="148"/>
      <c r="O477" s="149">
        <v>-22.82</v>
      </c>
      <c r="P477" s="148"/>
      <c r="Q477" s="148"/>
      <c r="R477" s="149">
        <v>15900</v>
      </c>
      <c r="S477" s="148"/>
    </row>
    <row r="478" spans="2:19" x14ac:dyDescent="0.25">
      <c r="B478" s="42" t="s">
        <v>346</v>
      </c>
      <c r="C478" s="137" t="s">
        <v>347</v>
      </c>
      <c r="D478" s="148"/>
      <c r="E478" s="148"/>
      <c r="F478" s="148"/>
      <c r="G478" s="148"/>
      <c r="H478" s="148"/>
      <c r="I478" s="148"/>
      <c r="J478" s="149">
        <v>18000</v>
      </c>
      <c r="K478" s="148"/>
      <c r="L478" s="149">
        <v>-5000</v>
      </c>
      <c r="M478" s="148"/>
      <c r="N478" s="148"/>
      <c r="O478" s="149">
        <v>-27.78</v>
      </c>
      <c r="P478" s="148"/>
      <c r="Q478" s="148"/>
      <c r="R478" s="149">
        <v>13000</v>
      </c>
      <c r="S478" s="148"/>
    </row>
    <row r="479" spans="2:19" x14ac:dyDescent="0.25">
      <c r="B479" s="42" t="s">
        <v>284</v>
      </c>
      <c r="C479" s="137" t="s">
        <v>285</v>
      </c>
      <c r="D479" s="148"/>
      <c r="E479" s="148"/>
      <c r="F479" s="148"/>
      <c r="G479" s="148"/>
      <c r="H479" s="148"/>
      <c r="I479" s="148"/>
      <c r="J479" s="149">
        <v>18000</v>
      </c>
      <c r="K479" s="148"/>
      <c r="L479" s="149">
        <v>-5000</v>
      </c>
      <c r="M479" s="148"/>
      <c r="N479" s="148"/>
      <c r="O479" s="149">
        <v>-27.78</v>
      </c>
      <c r="P479" s="148"/>
      <c r="Q479" s="148"/>
      <c r="R479" s="149">
        <v>13000</v>
      </c>
      <c r="S479" s="148"/>
    </row>
    <row r="480" spans="2:19" x14ac:dyDescent="0.25">
      <c r="B480" s="42" t="s">
        <v>286</v>
      </c>
      <c r="C480" s="137" t="s">
        <v>287</v>
      </c>
      <c r="D480" s="148"/>
      <c r="E480" s="148"/>
      <c r="F480" s="148"/>
      <c r="G480" s="148"/>
      <c r="H480" s="148"/>
      <c r="I480" s="148"/>
      <c r="J480" s="149">
        <v>18000</v>
      </c>
      <c r="K480" s="148"/>
      <c r="L480" s="149">
        <v>-5000</v>
      </c>
      <c r="M480" s="148"/>
      <c r="N480" s="148"/>
      <c r="O480" s="149">
        <v>-27.78</v>
      </c>
      <c r="P480" s="148"/>
      <c r="Q480" s="148"/>
      <c r="R480" s="149">
        <v>13000</v>
      </c>
      <c r="S480" s="148"/>
    </row>
    <row r="481" spans="2:19" x14ac:dyDescent="0.25">
      <c r="B481" s="42" t="s">
        <v>351</v>
      </c>
      <c r="C481" s="137" t="s">
        <v>352</v>
      </c>
      <c r="D481" s="148"/>
      <c r="E481" s="148"/>
      <c r="F481" s="148"/>
      <c r="G481" s="148"/>
      <c r="H481" s="148"/>
      <c r="I481" s="148"/>
      <c r="J481" s="149">
        <v>0</v>
      </c>
      <c r="K481" s="148"/>
      <c r="L481" s="149">
        <v>0</v>
      </c>
      <c r="M481" s="148"/>
      <c r="N481" s="148"/>
      <c r="O481" s="149">
        <v>0</v>
      </c>
      <c r="P481" s="148"/>
      <c r="Q481" s="148"/>
      <c r="R481" s="149">
        <v>0</v>
      </c>
      <c r="S481" s="148"/>
    </row>
    <row r="482" spans="2:19" x14ac:dyDescent="0.25">
      <c r="B482" s="42" t="s">
        <v>187</v>
      </c>
      <c r="C482" s="137" t="s">
        <v>188</v>
      </c>
      <c r="D482" s="148"/>
      <c r="E482" s="148"/>
      <c r="F482" s="148"/>
      <c r="G482" s="148"/>
      <c r="H482" s="148"/>
      <c r="I482" s="148"/>
      <c r="J482" s="149">
        <v>0</v>
      </c>
      <c r="K482" s="148"/>
      <c r="L482" s="149">
        <v>0</v>
      </c>
      <c r="M482" s="148"/>
      <c r="N482" s="148"/>
      <c r="O482" s="149">
        <v>0</v>
      </c>
      <c r="P482" s="148"/>
      <c r="Q482" s="148"/>
      <c r="R482" s="149">
        <v>0</v>
      </c>
      <c r="S482" s="148"/>
    </row>
    <row r="483" spans="2:19" x14ac:dyDescent="0.25">
      <c r="B483" s="42" t="s">
        <v>306</v>
      </c>
      <c r="C483" s="137" t="s">
        <v>307</v>
      </c>
      <c r="D483" s="148"/>
      <c r="E483" s="148"/>
      <c r="F483" s="148"/>
      <c r="G483" s="148"/>
      <c r="H483" s="148"/>
      <c r="I483" s="148"/>
      <c r="J483" s="149">
        <v>0</v>
      </c>
      <c r="K483" s="148"/>
      <c r="L483" s="149">
        <v>0</v>
      </c>
      <c r="M483" s="148"/>
      <c r="N483" s="148"/>
      <c r="O483" s="149">
        <v>0</v>
      </c>
      <c r="P483" s="148"/>
      <c r="Q483" s="148"/>
      <c r="R483" s="149">
        <v>0</v>
      </c>
      <c r="S483" s="148"/>
    </row>
    <row r="484" spans="2:19" x14ac:dyDescent="0.25">
      <c r="B484" s="42" t="s">
        <v>355</v>
      </c>
      <c r="C484" s="137" t="s">
        <v>199</v>
      </c>
      <c r="D484" s="148"/>
      <c r="E484" s="148"/>
      <c r="F484" s="148"/>
      <c r="G484" s="148"/>
      <c r="H484" s="148"/>
      <c r="I484" s="148"/>
      <c r="J484" s="149">
        <v>2600</v>
      </c>
      <c r="K484" s="148"/>
      <c r="L484" s="149">
        <v>300</v>
      </c>
      <c r="M484" s="148"/>
      <c r="N484" s="148"/>
      <c r="O484" s="149">
        <v>11.54</v>
      </c>
      <c r="P484" s="148"/>
      <c r="Q484" s="148"/>
      <c r="R484" s="149">
        <v>2900</v>
      </c>
      <c r="S484" s="148"/>
    </row>
    <row r="485" spans="2:19" x14ac:dyDescent="0.25">
      <c r="B485" s="42" t="s">
        <v>308</v>
      </c>
      <c r="C485" s="137" t="s">
        <v>309</v>
      </c>
      <c r="D485" s="148"/>
      <c r="E485" s="148"/>
      <c r="F485" s="148"/>
      <c r="G485" s="148"/>
      <c r="H485" s="148"/>
      <c r="I485" s="148"/>
      <c r="J485" s="149">
        <v>2600</v>
      </c>
      <c r="K485" s="148"/>
      <c r="L485" s="149">
        <v>300</v>
      </c>
      <c r="M485" s="148"/>
      <c r="N485" s="148"/>
      <c r="O485" s="149">
        <v>11.54</v>
      </c>
      <c r="P485" s="148"/>
      <c r="Q485" s="148"/>
      <c r="R485" s="149">
        <v>2900</v>
      </c>
      <c r="S485" s="148"/>
    </row>
    <row r="486" spans="2:19" x14ac:dyDescent="0.25">
      <c r="B486" s="42" t="s">
        <v>310</v>
      </c>
      <c r="C486" s="137" t="s">
        <v>311</v>
      </c>
      <c r="D486" s="148"/>
      <c r="E486" s="148"/>
      <c r="F486" s="148"/>
      <c r="G486" s="148"/>
      <c r="H486" s="148"/>
      <c r="I486" s="148"/>
      <c r="J486" s="149">
        <v>0</v>
      </c>
      <c r="K486" s="148"/>
      <c r="L486" s="149">
        <v>0</v>
      </c>
      <c r="M486" s="148"/>
      <c r="N486" s="148"/>
      <c r="O486" s="149">
        <v>0</v>
      </c>
      <c r="P486" s="148"/>
      <c r="Q486" s="148"/>
      <c r="R486" s="149">
        <v>0</v>
      </c>
      <c r="S486" s="148"/>
    </row>
    <row r="487" spans="2:19" x14ac:dyDescent="0.25">
      <c r="B487" s="42" t="s">
        <v>312</v>
      </c>
      <c r="C487" s="137" t="s">
        <v>313</v>
      </c>
      <c r="D487" s="148"/>
      <c r="E487" s="148"/>
      <c r="F487" s="148"/>
      <c r="G487" s="148"/>
      <c r="H487" s="148"/>
      <c r="I487" s="148"/>
      <c r="J487" s="149">
        <v>2600</v>
      </c>
      <c r="K487" s="148"/>
      <c r="L487" s="149">
        <v>300</v>
      </c>
      <c r="M487" s="148"/>
      <c r="N487" s="148"/>
      <c r="O487" s="149">
        <v>11.54</v>
      </c>
      <c r="P487" s="148"/>
      <c r="Q487" s="148"/>
      <c r="R487" s="149">
        <v>2900</v>
      </c>
      <c r="S487" s="148"/>
    </row>
    <row r="488" spans="2:19" x14ac:dyDescent="0.25">
      <c r="B488" s="42" t="s">
        <v>314</v>
      </c>
      <c r="C488" s="137" t="s">
        <v>315</v>
      </c>
      <c r="D488" s="148"/>
      <c r="E488" s="148"/>
      <c r="F488" s="148"/>
      <c r="G488" s="148"/>
      <c r="H488" s="148"/>
      <c r="I488" s="148"/>
      <c r="J488" s="149">
        <v>0</v>
      </c>
      <c r="K488" s="148"/>
      <c r="L488" s="149">
        <v>0</v>
      </c>
      <c r="M488" s="148"/>
      <c r="N488" s="148"/>
      <c r="O488" s="149">
        <v>0</v>
      </c>
      <c r="P488" s="148"/>
      <c r="Q488" s="148"/>
      <c r="R488" s="149">
        <v>0</v>
      </c>
      <c r="S488" s="148"/>
    </row>
    <row r="489" spans="2:19" x14ac:dyDescent="0.25">
      <c r="B489" s="42" t="s">
        <v>316</v>
      </c>
      <c r="C489" s="137" t="s">
        <v>315</v>
      </c>
      <c r="D489" s="148"/>
      <c r="E489" s="148"/>
      <c r="F489" s="148"/>
      <c r="G489" s="148"/>
      <c r="H489" s="148"/>
      <c r="I489" s="148"/>
      <c r="J489" s="149">
        <v>0</v>
      </c>
      <c r="K489" s="148"/>
      <c r="L489" s="149">
        <v>0</v>
      </c>
      <c r="M489" s="148"/>
      <c r="N489" s="148"/>
      <c r="O489" s="149">
        <v>0</v>
      </c>
      <c r="P489" s="148"/>
      <c r="Q489" s="148"/>
      <c r="R489" s="149">
        <v>0</v>
      </c>
      <c r="S489" s="148"/>
    </row>
    <row r="490" spans="2:19" x14ac:dyDescent="0.25">
      <c r="B490" s="42" t="s">
        <v>207</v>
      </c>
      <c r="C490" s="137" t="s">
        <v>50</v>
      </c>
      <c r="D490" s="148"/>
      <c r="E490" s="148"/>
      <c r="F490" s="148"/>
      <c r="G490" s="148"/>
      <c r="H490" s="148"/>
      <c r="I490" s="148"/>
      <c r="J490" s="149">
        <v>0</v>
      </c>
      <c r="K490" s="148"/>
      <c r="L490" s="149">
        <v>0</v>
      </c>
      <c r="M490" s="148"/>
      <c r="N490" s="148"/>
      <c r="O490" s="149">
        <v>0</v>
      </c>
      <c r="P490" s="148"/>
      <c r="Q490" s="148"/>
      <c r="R490" s="149">
        <v>0</v>
      </c>
      <c r="S490" s="148"/>
    </row>
    <row r="491" spans="2:19" x14ac:dyDescent="0.25">
      <c r="B491" s="42" t="s">
        <v>356</v>
      </c>
      <c r="C491" s="137" t="s">
        <v>357</v>
      </c>
      <c r="D491" s="148"/>
      <c r="E491" s="148"/>
      <c r="F491" s="148"/>
      <c r="G491" s="148"/>
      <c r="H491" s="148"/>
      <c r="I491" s="148"/>
      <c r="J491" s="149">
        <v>0</v>
      </c>
      <c r="K491" s="148"/>
      <c r="L491" s="149">
        <v>0</v>
      </c>
      <c r="M491" s="148"/>
      <c r="N491" s="148"/>
      <c r="O491" s="149">
        <v>0</v>
      </c>
      <c r="P491" s="148"/>
      <c r="Q491" s="148"/>
      <c r="R491" s="149">
        <v>0</v>
      </c>
      <c r="S491" s="148"/>
    </row>
    <row r="492" spans="2:19" x14ac:dyDescent="0.25">
      <c r="B492" s="42" t="s">
        <v>234</v>
      </c>
      <c r="C492" s="137" t="s">
        <v>235</v>
      </c>
      <c r="D492" s="148"/>
      <c r="E492" s="148"/>
      <c r="F492" s="148"/>
      <c r="G492" s="148"/>
      <c r="H492" s="148"/>
      <c r="I492" s="148"/>
      <c r="J492" s="149">
        <v>0</v>
      </c>
      <c r="K492" s="148"/>
      <c r="L492" s="149">
        <v>0</v>
      </c>
      <c r="M492" s="148"/>
      <c r="N492" s="148"/>
      <c r="O492" s="149">
        <v>0</v>
      </c>
      <c r="P492" s="148"/>
      <c r="Q492" s="148"/>
      <c r="R492" s="149">
        <v>0</v>
      </c>
      <c r="S492" s="148"/>
    </row>
    <row r="493" spans="2:19" x14ac:dyDescent="0.25">
      <c r="B493" s="42" t="s">
        <v>236</v>
      </c>
      <c r="C493" s="137" t="s">
        <v>237</v>
      </c>
      <c r="D493" s="148"/>
      <c r="E493" s="148"/>
      <c r="F493" s="148"/>
      <c r="G493" s="148"/>
      <c r="H493" s="148"/>
      <c r="I493" s="148"/>
      <c r="J493" s="149">
        <v>0</v>
      </c>
      <c r="K493" s="148"/>
      <c r="L493" s="149">
        <v>0</v>
      </c>
      <c r="M493" s="148"/>
      <c r="N493" s="148"/>
      <c r="O493" s="149">
        <v>0</v>
      </c>
      <c r="P493" s="148"/>
      <c r="Q493" s="148"/>
      <c r="R493" s="149">
        <v>0</v>
      </c>
      <c r="S493" s="148"/>
    </row>
    <row r="494" spans="2:19" x14ac:dyDescent="0.25">
      <c r="B494" s="42" t="s">
        <v>238</v>
      </c>
      <c r="C494" s="137" t="s">
        <v>239</v>
      </c>
      <c r="D494" s="148"/>
      <c r="E494" s="148"/>
      <c r="F494" s="148"/>
      <c r="G494" s="148"/>
      <c r="H494" s="148"/>
      <c r="I494" s="148"/>
      <c r="J494" s="149">
        <v>0</v>
      </c>
      <c r="K494" s="148"/>
      <c r="L494" s="149">
        <v>0</v>
      </c>
      <c r="M494" s="148"/>
      <c r="N494" s="148"/>
      <c r="O494" s="149">
        <v>0</v>
      </c>
      <c r="P494" s="148"/>
      <c r="Q494" s="148"/>
      <c r="R494" s="149">
        <v>0</v>
      </c>
      <c r="S494" s="148"/>
    </row>
    <row r="495" spans="2:19" x14ac:dyDescent="0.25">
      <c r="B495" s="42" t="s">
        <v>317</v>
      </c>
      <c r="C495" s="137" t="s">
        <v>318</v>
      </c>
      <c r="D495" s="148"/>
      <c r="E495" s="148"/>
      <c r="F495" s="148"/>
      <c r="G495" s="148"/>
      <c r="H495" s="148"/>
      <c r="I495" s="148"/>
      <c r="J495" s="149">
        <v>0</v>
      </c>
      <c r="K495" s="148"/>
      <c r="L495" s="149">
        <v>0</v>
      </c>
      <c r="M495" s="148"/>
      <c r="N495" s="148"/>
      <c r="O495" s="149">
        <v>0</v>
      </c>
      <c r="P495" s="148"/>
      <c r="Q495" s="148"/>
      <c r="R495" s="149">
        <v>0</v>
      </c>
      <c r="S495" s="148"/>
    </row>
    <row r="496" spans="2:19" x14ac:dyDescent="0.25">
      <c r="B496" s="42" t="s">
        <v>60</v>
      </c>
      <c r="C496" s="137" t="s">
        <v>61</v>
      </c>
      <c r="D496" s="148"/>
      <c r="E496" s="148"/>
      <c r="F496" s="148"/>
      <c r="G496" s="148"/>
      <c r="H496" s="148"/>
      <c r="I496" s="148"/>
      <c r="J496" s="149">
        <v>100</v>
      </c>
      <c r="K496" s="148"/>
      <c r="L496" s="149">
        <v>0</v>
      </c>
      <c r="M496" s="148"/>
      <c r="N496" s="148"/>
      <c r="O496" s="149">
        <v>0</v>
      </c>
      <c r="P496" s="148"/>
      <c r="Q496" s="148"/>
      <c r="R496" s="149">
        <v>100</v>
      </c>
      <c r="S496" s="148"/>
    </row>
    <row r="497" spans="2:19" x14ac:dyDescent="0.25">
      <c r="B497" s="42" t="s">
        <v>345</v>
      </c>
      <c r="C497" s="137" t="s">
        <v>7</v>
      </c>
      <c r="D497" s="148"/>
      <c r="E497" s="148"/>
      <c r="F497" s="148"/>
      <c r="G497" s="148"/>
      <c r="H497" s="148"/>
      <c r="I497" s="148"/>
      <c r="J497" s="149">
        <v>100</v>
      </c>
      <c r="K497" s="148"/>
      <c r="L497" s="149">
        <v>0</v>
      </c>
      <c r="M497" s="148"/>
      <c r="N497" s="148"/>
      <c r="O497" s="149">
        <v>0</v>
      </c>
      <c r="P497" s="148"/>
      <c r="Q497" s="148"/>
      <c r="R497" s="149">
        <v>100</v>
      </c>
      <c r="S497" s="148"/>
    </row>
    <row r="498" spans="2:19" x14ac:dyDescent="0.25">
      <c r="B498" s="42" t="s">
        <v>100</v>
      </c>
      <c r="C498" s="137" t="s">
        <v>16</v>
      </c>
      <c r="D498" s="148"/>
      <c r="E498" s="148"/>
      <c r="F498" s="148"/>
      <c r="G498" s="148"/>
      <c r="H498" s="148"/>
      <c r="I498" s="148"/>
      <c r="J498" s="149">
        <v>100</v>
      </c>
      <c r="K498" s="148"/>
      <c r="L498" s="149">
        <v>0</v>
      </c>
      <c r="M498" s="148"/>
      <c r="N498" s="148"/>
      <c r="O498" s="149">
        <v>0</v>
      </c>
      <c r="P498" s="148"/>
      <c r="Q498" s="148"/>
      <c r="R498" s="149">
        <v>100</v>
      </c>
      <c r="S498" s="148"/>
    </row>
    <row r="499" spans="2:19" x14ac:dyDescent="0.25">
      <c r="B499" s="42" t="s">
        <v>355</v>
      </c>
      <c r="C499" s="137" t="s">
        <v>199</v>
      </c>
      <c r="D499" s="148"/>
      <c r="E499" s="148"/>
      <c r="F499" s="148"/>
      <c r="G499" s="148"/>
      <c r="H499" s="148"/>
      <c r="I499" s="148"/>
      <c r="J499" s="149">
        <v>100</v>
      </c>
      <c r="K499" s="148"/>
      <c r="L499" s="149">
        <v>0</v>
      </c>
      <c r="M499" s="148"/>
      <c r="N499" s="148"/>
      <c r="O499" s="149">
        <v>0</v>
      </c>
      <c r="P499" s="148"/>
      <c r="Q499" s="148"/>
      <c r="R499" s="149">
        <v>100</v>
      </c>
      <c r="S499" s="148"/>
    </row>
    <row r="500" spans="2:19" x14ac:dyDescent="0.25">
      <c r="B500" s="42" t="s">
        <v>247</v>
      </c>
      <c r="C500" s="137" t="s">
        <v>248</v>
      </c>
      <c r="D500" s="148"/>
      <c r="E500" s="148"/>
      <c r="F500" s="148"/>
      <c r="G500" s="148"/>
      <c r="H500" s="148"/>
      <c r="I500" s="148"/>
      <c r="J500" s="149">
        <v>100</v>
      </c>
      <c r="K500" s="148"/>
      <c r="L500" s="149">
        <v>0</v>
      </c>
      <c r="M500" s="148"/>
      <c r="N500" s="148"/>
      <c r="O500" s="149">
        <v>0</v>
      </c>
      <c r="P500" s="148"/>
      <c r="Q500" s="148"/>
      <c r="R500" s="149">
        <v>100</v>
      </c>
      <c r="S500" s="148"/>
    </row>
    <row r="501" spans="2:19" x14ac:dyDescent="0.25">
      <c r="B501" s="42" t="s">
        <v>249</v>
      </c>
      <c r="C501" s="137" t="s">
        <v>250</v>
      </c>
      <c r="D501" s="148"/>
      <c r="E501" s="148"/>
      <c r="F501" s="148"/>
      <c r="G501" s="148"/>
      <c r="H501" s="148"/>
      <c r="I501" s="148"/>
      <c r="J501" s="149">
        <v>100</v>
      </c>
      <c r="K501" s="148"/>
      <c r="L501" s="149">
        <v>0</v>
      </c>
      <c r="M501" s="148"/>
      <c r="N501" s="148"/>
      <c r="O501" s="149">
        <v>0</v>
      </c>
      <c r="P501" s="148"/>
      <c r="Q501" s="148"/>
      <c r="R501" s="149">
        <v>100</v>
      </c>
      <c r="S501" s="148"/>
    </row>
    <row r="502" spans="2:19" x14ac:dyDescent="0.25">
      <c r="B502" s="42" t="s">
        <v>332</v>
      </c>
      <c r="C502" s="137" t="s">
        <v>333</v>
      </c>
      <c r="D502" s="148"/>
      <c r="E502" s="148"/>
      <c r="F502" s="148"/>
      <c r="G502" s="148"/>
      <c r="H502" s="148"/>
      <c r="I502" s="148"/>
      <c r="J502" s="149">
        <v>0</v>
      </c>
      <c r="K502" s="148"/>
      <c r="L502" s="149">
        <v>83</v>
      </c>
      <c r="M502" s="148"/>
      <c r="N502" s="148"/>
      <c r="O502" s="149">
        <v>100</v>
      </c>
      <c r="P502" s="148"/>
      <c r="Q502" s="148"/>
      <c r="R502" s="149">
        <v>83</v>
      </c>
      <c r="S502" s="148"/>
    </row>
    <row r="503" spans="2:19" x14ac:dyDescent="0.25">
      <c r="B503" s="42" t="s">
        <v>345</v>
      </c>
      <c r="C503" s="137" t="s">
        <v>7</v>
      </c>
      <c r="D503" s="148"/>
      <c r="E503" s="148"/>
      <c r="F503" s="148"/>
      <c r="G503" s="148"/>
      <c r="H503" s="148"/>
      <c r="I503" s="148"/>
      <c r="J503" s="149">
        <v>0</v>
      </c>
      <c r="K503" s="148"/>
      <c r="L503" s="149">
        <v>83</v>
      </c>
      <c r="M503" s="148"/>
      <c r="N503" s="148"/>
      <c r="O503" s="149">
        <v>100</v>
      </c>
      <c r="P503" s="148"/>
      <c r="Q503" s="148"/>
      <c r="R503" s="149">
        <v>83</v>
      </c>
      <c r="S503" s="148"/>
    </row>
    <row r="504" spans="2:19" x14ac:dyDescent="0.25">
      <c r="B504" s="42" t="s">
        <v>100</v>
      </c>
      <c r="C504" s="137" t="s">
        <v>16</v>
      </c>
      <c r="D504" s="148"/>
      <c r="E504" s="148"/>
      <c r="F504" s="148"/>
      <c r="G504" s="148"/>
      <c r="H504" s="148"/>
      <c r="I504" s="148"/>
      <c r="J504" s="149">
        <v>0</v>
      </c>
      <c r="K504" s="148"/>
      <c r="L504" s="149">
        <v>83</v>
      </c>
      <c r="M504" s="148"/>
      <c r="N504" s="148"/>
      <c r="O504" s="149">
        <v>100</v>
      </c>
      <c r="P504" s="148"/>
      <c r="Q504" s="148"/>
      <c r="R504" s="149">
        <v>83</v>
      </c>
      <c r="S504" s="148"/>
    </row>
    <row r="505" spans="2:19" x14ac:dyDescent="0.25">
      <c r="B505" s="42" t="s">
        <v>346</v>
      </c>
      <c r="C505" s="137" t="s">
        <v>347</v>
      </c>
      <c r="D505" s="148"/>
      <c r="E505" s="148"/>
      <c r="F505" s="148"/>
      <c r="G505" s="148"/>
      <c r="H505" s="148"/>
      <c r="I505" s="148"/>
      <c r="J505" s="149">
        <v>0</v>
      </c>
      <c r="K505" s="148"/>
      <c r="L505" s="149">
        <v>83</v>
      </c>
      <c r="M505" s="148"/>
      <c r="N505" s="148"/>
      <c r="O505" s="149">
        <v>100</v>
      </c>
      <c r="P505" s="148"/>
      <c r="Q505" s="148"/>
      <c r="R505" s="149">
        <v>83</v>
      </c>
      <c r="S505" s="148"/>
    </row>
    <row r="506" spans="2:19" x14ac:dyDescent="0.25">
      <c r="B506" s="42" t="s">
        <v>101</v>
      </c>
      <c r="C506" s="137" t="s">
        <v>102</v>
      </c>
      <c r="D506" s="148"/>
      <c r="E506" s="148"/>
      <c r="F506" s="148"/>
      <c r="G506" s="148"/>
      <c r="H506" s="148"/>
      <c r="I506" s="148"/>
      <c r="J506" s="149">
        <v>0</v>
      </c>
      <c r="K506" s="148"/>
      <c r="L506" s="149">
        <v>83</v>
      </c>
      <c r="M506" s="148"/>
      <c r="N506" s="148"/>
      <c r="O506" s="149">
        <v>100</v>
      </c>
      <c r="P506" s="148"/>
      <c r="Q506" s="148"/>
      <c r="R506" s="149">
        <v>83</v>
      </c>
      <c r="S506" s="148"/>
    </row>
    <row r="507" spans="2:19" x14ac:dyDescent="0.25">
      <c r="B507" s="42" t="s">
        <v>103</v>
      </c>
      <c r="C507" s="137" t="s">
        <v>104</v>
      </c>
      <c r="D507" s="148"/>
      <c r="E507" s="148"/>
      <c r="F507" s="148"/>
      <c r="G507" s="148"/>
      <c r="H507" s="148"/>
      <c r="I507" s="148"/>
      <c r="J507" s="149">
        <v>0</v>
      </c>
      <c r="K507" s="148"/>
      <c r="L507" s="149">
        <v>83</v>
      </c>
      <c r="M507" s="148"/>
      <c r="N507" s="148"/>
      <c r="O507" s="149">
        <v>100</v>
      </c>
      <c r="P507" s="148"/>
      <c r="Q507" s="148"/>
      <c r="R507" s="149">
        <v>83</v>
      </c>
      <c r="S507" s="148"/>
    </row>
  </sheetData>
  <mergeCells count="2515">
    <mergeCell ref="C506:I506"/>
    <mergeCell ref="J506:K506"/>
    <mergeCell ref="L506:N506"/>
    <mergeCell ref="O506:Q506"/>
    <mergeCell ref="R506:S506"/>
    <mergeCell ref="C507:I507"/>
    <mergeCell ref="J507:K507"/>
    <mergeCell ref="L507:N507"/>
    <mergeCell ref="O507:Q507"/>
    <mergeCell ref="R507:S507"/>
    <mergeCell ref="C503:I503"/>
    <mergeCell ref="J503:K503"/>
    <mergeCell ref="L503:N503"/>
    <mergeCell ref="O503:Q503"/>
    <mergeCell ref="R503:S503"/>
    <mergeCell ref="C504:I504"/>
    <mergeCell ref="J504:K504"/>
    <mergeCell ref="L504:N504"/>
    <mergeCell ref="O504:Q504"/>
    <mergeCell ref="R504:S504"/>
    <mergeCell ref="C505:I505"/>
    <mergeCell ref="J505:K505"/>
    <mergeCell ref="L505:N505"/>
    <mergeCell ref="O505:Q505"/>
    <mergeCell ref="R505:S505"/>
    <mergeCell ref="C500:I500"/>
    <mergeCell ref="J500:K500"/>
    <mergeCell ref="L500:N500"/>
    <mergeCell ref="O500:Q500"/>
    <mergeCell ref="R500:S500"/>
    <mergeCell ref="C501:I501"/>
    <mergeCell ref="J501:K501"/>
    <mergeCell ref="L501:N501"/>
    <mergeCell ref="O501:Q501"/>
    <mergeCell ref="R501:S501"/>
    <mergeCell ref="C502:I502"/>
    <mergeCell ref="J502:K502"/>
    <mergeCell ref="L502:N502"/>
    <mergeCell ref="O502:Q502"/>
    <mergeCell ref="R502:S502"/>
    <mergeCell ref="C497:I497"/>
    <mergeCell ref="J497:K497"/>
    <mergeCell ref="L497:N497"/>
    <mergeCell ref="O497:Q497"/>
    <mergeCell ref="R497:S497"/>
    <mergeCell ref="C498:I498"/>
    <mergeCell ref="J498:K498"/>
    <mergeCell ref="L498:N498"/>
    <mergeCell ref="O498:Q498"/>
    <mergeCell ref="R498:S498"/>
    <mergeCell ref="C499:I499"/>
    <mergeCell ref="J499:K499"/>
    <mergeCell ref="L499:N499"/>
    <mergeCell ref="O499:Q499"/>
    <mergeCell ref="R499:S499"/>
    <mergeCell ref="C494:I494"/>
    <mergeCell ref="J494:K494"/>
    <mergeCell ref="L494:N494"/>
    <mergeCell ref="O494:Q494"/>
    <mergeCell ref="R494:S494"/>
    <mergeCell ref="C495:I495"/>
    <mergeCell ref="J495:K495"/>
    <mergeCell ref="L495:N495"/>
    <mergeCell ref="O495:Q495"/>
    <mergeCell ref="R495:S495"/>
    <mergeCell ref="C496:I496"/>
    <mergeCell ref="J496:K496"/>
    <mergeCell ref="L496:N496"/>
    <mergeCell ref="O496:Q496"/>
    <mergeCell ref="R496:S496"/>
    <mergeCell ref="C491:I491"/>
    <mergeCell ref="J491:K491"/>
    <mergeCell ref="L491:N491"/>
    <mergeCell ref="O491:Q491"/>
    <mergeCell ref="R491:S491"/>
    <mergeCell ref="C492:I492"/>
    <mergeCell ref="J492:K492"/>
    <mergeCell ref="L492:N492"/>
    <mergeCell ref="O492:Q492"/>
    <mergeCell ref="R492:S492"/>
    <mergeCell ref="C493:I493"/>
    <mergeCell ref="J493:K493"/>
    <mergeCell ref="L493:N493"/>
    <mergeCell ref="O493:Q493"/>
    <mergeCell ref="R493:S493"/>
    <mergeCell ref="C488:I488"/>
    <mergeCell ref="J488:K488"/>
    <mergeCell ref="L488:N488"/>
    <mergeCell ref="O488:Q488"/>
    <mergeCell ref="R488:S488"/>
    <mergeCell ref="C489:I489"/>
    <mergeCell ref="J489:K489"/>
    <mergeCell ref="L489:N489"/>
    <mergeCell ref="O489:Q489"/>
    <mergeCell ref="R489:S489"/>
    <mergeCell ref="C490:I490"/>
    <mergeCell ref="J490:K490"/>
    <mergeCell ref="L490:N490"/>
    <mergeCell ref="O490:Q490"/>
    <mergeCell ref="R490:S490"/>
    <mergeCell ref="C485:I485"/>
    <mergeCell ref="J485:K485"/>
    <mergeCell ref="L485:N485"/>
    <mergeCell ref="O485:Q485"/>
    <mergeCell ref="R485:S485"/>
    <mergeCell ref="C486:I486"/>
    <mergeCell ref="J486:K486"/>
    <mergeCell ref="L486:N486"/>
    <mergeCell ref="O486:Q486"/>
    <mergeCell ref="R486:S486"/>
    <mergeCell ref="C487:I487"/>
    <mergeCell ref="J487:K487"/>
    <mergeCell ref="L487:N487"/>
    <mergeCell ref="O487:Q487"/>
    <mergeCell ref="R487:S487"/>
    <mergeCell ref="C482:I482"/>
    <mergeCell ref="J482:K482"/>
    <mergeCell ref="L482:N482"/>
    <mergeCell ref="O482:Q482"/>
    <mergeCell ref="R482:S482"/>
    <mergeCell ref="C483:I483"/>
    <mergeCell ref="J483:K483"/>
    <mergeCell ref="L483:N483"/>
    <mergeCell ref="O483:Q483"/>
    <mergeCell ref="R483:S483"/>
    <mergeCell ref="C484:I484"/>
    <mergeCell ref="J484:K484"/>
    <mergeCell ref="L484:N484"/>
    <mergeCell ref="O484:Q484"/>
    <mergeCell ref="R484:S484"/>
    <mergeCell ref="C479:I479"/>
    <mergeCell ref="J479:K479"/>
    <mergeCell ref="L479:N479"/>
    <mergeCell ref="O479:Q479"/>
    <mergeCell ref="R479:S479"/>
    <mergeCell ref="C480:I480"/>
    <mergeCell ref="J480:K480"/>
    <mergeCell ref="L480:N480"/>
    <mergeCell ref="O480:Q480"/>
    <mergeCell ref="R480:S480"/>
    <mergeCell ref="C481:I481"/>
    <mergeCell ref="J481:K481"/>
    <mergeCell ref="L481:N481"/>
    <mergeCell ref="O481:Q481"/>
    <mergeCell ref="R481:S481"/>
    <mergeCell ref="C476:I476"/>
    <mergeCell ref="J476:K476"/>
    <mergeCell ref="L476:N476"/>
    <mergeCell ref="O476:Q476"/>
    <mergeCell ref="R476:S476"/>
    <mergeCell ref="C477:I477"/>
    <mergeCell ref="J477:K477"/>
    <mergeCell ref="L477:N477"/>
    <mergeCell ref="O477:Q477"/>
    <mergeCell ref="R477:S477"/>
    <mergeCell ref="C478:I478"/>
    <mergeCell ref="J478:K478"/>
    <mergeCell ref="L478:N478"/>
    <mergeCell ref="O478:Q478"/>
    <mergeCell ref="R478:S478"/>
    <mergeCell ref="C473:I473"/>
    <mergeCell ref="J473:K473"/>
    <mergeCell ref="L473:N473"/>
    <mergeCell ref="O473:Q473"/>
    <mergeCell ref="R473:S473"/>
    <mergeCell ref="C474:I474"/>
    <mergeCell ref="J474:K474"/>
    <mergeCell ref="L474:N474"/>
    <mergeCell ref="O474:Q474"/>
    <mergeCell ref="R474:S474"/>
    <mergeCell ref="C475:I475"/>
    <mergeCell ref="J475:K475"/>
    <mergeCell ref="L475:N475"/>
    <mergeCell ref="O475:Q475"/>
    <mergeCell ref="R475:S475"/>
    <mergeCell ref="C470:I470"/>
    <mergeCell ref="J470:K470"/>
    <mergeCell ref="L470:N470"/>
    <mergeCell ref="O470:Q470"/>
    <mergeCell ref="R470:S470"/>
    <mergeCell ref="C471:I471"/>
    <mergeCell ref="J471:K471"/>
    <mergeCell ref="L471:N471"/>
    <mergeCell ref="O471:Q471"/>
    <mergeCell ref="R471:S471"/>
    <mergeCell ref="C472:I472"/>
    <mergeCell ref="J472:K472"/>
    <mergeCell ref="L472:N472"/>
    <mergeCell ref="O472:Q472"/>
    <mergeCell ref="R472:S472"/>
    <mergeCell ref="C467:I467"/>
    <mergeCell ref="J467:K467"/>
    <mergeCell ref="L467:N467"/>
    <mergeCell ref="O467:Q467"/>
    <mergeCell ref="R467:S467"/>
    <mergeCell ref="C468:I468"/>
    <mergeCell ref="J468:K468"/>
    <mergeCell ref="L468:N468"/>
    <mergeCell ref="O468:Q468"/>
    <mergeCell ref="R468:S468"/>
    <mergeCell ref="C469:I469"/>
    <mergeCell ref="J469:K469"/>
    <mergeCell ref="L469:N469"/>
    <mergeCell ref="O469:Q469"/>
    <mergeCell ref="R469:S469"/>
    <mergeCell ref="C464:I464"/>
    <mergeCell ref="J464:K464"/>
    <mergeCell ref="L464:N464"/>
    <mergeCell ref="O464:Q464"/>
    <mergeCell ref="R464:S464"/>
    <mergeCell ref="C465:I465"/>
    <mergeCell ref="J465:K465"/>
    <mergeCell ref="L465:N465"/>
    <mergeCell ref="O465:Q465"/>
    <mergeCell ref="R465:S465"/>
    <mergeCell ref="C466:I466"/>
    <mergeCell ref="J466:K466"/>
    <mergeCell ref="L466:N466"/>
    <mergeCell ref="O466:Q466"/>
    <mergeCell ref="R466:S466"/>
    <mergeCell ref="C461:I461"/>
    <mergeCell ref="J461:K461"/>
    <mergeCell ref="L461:N461"/>
    <mergeCell ref="O461:Q461"/>
    <mergeCell ref="R461:S461"/>
    <mergeCell ref="C462:I462"/>
    <mergeCell ref="J462:K462"/>
    <mergeCell ref="L462:N462"/>
    <mergeCell ref="O462:Q462"/>
    <mergeCell ref="R462:S462"/>
    <mergeCell ref="C463:I463"/>
    <mergeCell ref="J463:K463"/>
    <mergeCell ref="L463:N463"/>
    <mergeCell ref="O463:Q463"/>
    <mergeCell ref="R463:S463"/>
    <mergeCell ref="C458:I458"/>
    <mergeCell ref="J458:K458"/>
    <mergeCell ref="L458:N458"/>
    <mergeCell ref="O458:Q458"/>
    <mergeCell ref="R458:S458"/>
    <mergeCell ref="C459:I459"/>
    <mergeCell ref="J459:K459"/>
    <mergeCell ref="L459:N459"/>
    <mergeCell ref="O459:Q459"/>
    <mergeCell ref="R459:S459"/>
    <mergeCell ref="C460:I460"/>
    <mergeCell ref="J460:K460"/>
    <mergeCell ref="L460:N460"/>
    <mergeCell ref="O460:Q460"/>
    <mergeCell ref="R460:S460"/>
    <mergeCell ref="C455:I455"/>
    <mergeCell ref="J455:K455"/>
    <mergeCell ref="L455:N455"/>
    <mergeCell ref="O455:Q455"/>
    <mergeCell ref="R455:S455"/>
    <mergeCell ref="C456:I456"/>
    <mergeCell ref="J456:K456"/>
    <mergeCell ref="L456:N456"/>
    <mergeCell ref="O456:Q456"/>
    <mergeCell ref="R456:S456"/>
    <mergeCell ref="C457:I457"/>
    <mergeCell ref="J457:K457"/>
    <mergeCell ref="L457:N457"/>
    <mergeCell ref="O457:Q457"/>
    <mergeCell ref="R457:S457"/>
    <mergeCell ref="C452:I452"/>
    <mergeCell ref="J452:K452"/>
    <mergeCell ref="L452:N452"/>
    <mergeCell ref="O452:Q452"/>
    <mergeCell ref="R452:S452"/>
    <mergeCell ref="C453:I453"/>
    <mergeCell ref="J453:K453"/>
    <mergeCell ref="L453:N453"/>
    <mergeCell ref="O453:Q453"/>
    <mergeCell ref="R453:S453"/>
    <mergeCell ref="C454:I454"/>
    <mergeCell ref="J454:K454"/>
    <mergeCell ref="L454:N454"/>
    <mergeCell ref="O454:Q454"/>
    <mergeCell ref="R454:S454"/>
    <mergeCell ref="C449:I449"/>
    <mergeCell ref="J449:K449"/>
    <mergeCell ref="L449:N449"/>
    <mergeCell ref="O449:Q449"/>
    <mergeCell ref="R449:S449"/>
    <mergeCell ref="C450:I450"/>
    <mergeCell ref="J450:K450"/>
    <mergeCell ref="L450:N450"/>
    <mergeCell ref="O450:Q450"/>
    <mergeCell ref="R450:S450"/>
    <mergeCell ref="C451:I451"/>
    <mergeCell ref="J451:K451"/>
    <mergeCell ref="L451:N451"/>
    <mergeCell ref="O451:Q451"/>
    <mergeCell ref="R451:S451"/>
    <mergeCell ref="C446:I446"/>
    <mergeCell ref="J446:K446"/>
    <mergeCell ref="L446:N446"/>
    <mergeCell ref="O446:Q446"/>
    <mergeCell ref="R446:S446"/>
    <mergeCell ref="C447:I447"/>
    <mergeCell ref="J447:K447"/>
    <mergeCell ref="L447:N447"/>
    <mergeCell ref="O447:Q447"/>
    <mergeCell ref="R447:S447"/>
    <mergeCell ref="C448:I448"/>
    <mergeCell ref="J448:K448"/>
    <mergeCell ref="L448:N448"/>
    <mergeCell ref="O448:Q448"/>
    <mergeCell ref="R448:S448"/>
    <mergeCell ref="C443:I443"/>
    <mergeCell ref="J443:K443"/>
    <mergeCell ref="L443:N443"/>
    <mergeCell ref="O443:Q443"/>
    <mergeCell ref="R443:S443"/>
    <mergeCell ref="C444:I444"/>
    <mergeCell ref="J444:K444"/>
    <mergeCell ref="L444:N444"/>
    <mergeCell ref="O444:Q444"/>
    <mergeCell ref="R444:S444"/>
    <mergeCell ref="C445:I445"/>
    <mergeCell ref="J445:K445"/>
    <mergeCell ref="L445:N445"/>
    <mergeCell ref="O445:Q445"/>
    <mergeCell ref="R445:S445"/>
    <mergeCell ref="C440:I440"/>
    <mergeCell ref="J440:K440"/>
    <mergeCell ref="L440:N440"/>
    <mergeCell ref="O440:Q440"/>
    <mergeCell ref="R440:S440"/>
    <mergeCell ref="C441:I441"/>
    <mergeCell ref="J441:K441"/>
    <mergeCell ref="L441:N441"/>
    <mergeCell ref="O441:Q441"/>
    <mergeCell ref="R441:S441"/>
    <mergeCell ref="C442:I442"/>
    <mergeCell ref="J442:K442"/>
    <mergeCell ref="L442:N442"/>
    <mergeCell ref="O442:Q442"/>
    <mergeCell ref="R442:S442"/>
    <mergeCell ref="C437:I437"/>
    <mergeCell ref="J437:K437"/>
    <mergeCell ref="L437:N437"/>
    <mergeCell ref="O437:Q437"/>
    <mergeCell ref="R437:S437"/>
    <mergeCell ref="C438:I438"/>
    <mergeCell ref="J438:K438"/>
    <mergeCell ref="L438:N438"/>
    <mergeCell ref="O438:Q438"/>
    <mergeCell ref="R438:S438"/>
    <mergeCell ref="C439:I439"/>
    <mergeCell ref="J439:K439"/>
    <mergeCell ref="L439:N439"/>
    <mergeCell ref="O439:Q439"/>
    <mergeCell ref="R439:S439"/>
    <mergeCell ref="C434:I434"/>
    <mergeCell ref="J434:K434"/>
    <mergeCell ref="L434:N434"/>
    <mergeCell ref="O434:Q434"/>
    <mergeCell ref="R434:S434"/>
    <mergeCell ref="C435:I435"/>
    <mergeCell ref="J435:K435"/>
    <mergeCell ref="L435:N435"/>
    <mergeCell ref="O435:Q435"/>
    <mergeCell ref="R435:S435"/>
    <mergeCell ref="C436:I436"/>
    <mergeCell ref="J436:K436"/>
    <mergeCell ref="L436:N436"/>
    <mergeCell ref="O436:Q436"/>
    <mergeCell ref="R436:S436"/>
    <mergeCell ref="C431:I431"/>
    <mergeCell ref="J431:K431"/>
    <mergeCell ref="L431:N431"/>
    <mergeCell ref="O431:Q431"/>
    <mergeCell ref="R431:S431"/>
    <mergeCell ref="C432:I432"/>
    <mergeCell ref="J432:K432"/>
    <mergeCell ref="L432:N432"/>
    <mergeCell ref="O432:Q432"/>
    <mergeCell ref="R432:S432"/>
    <mergeCell ref="C433:I433"/>
    <mergeCell ref="J433:K433"/>
    <mergeCell ref="L433:N433"/>
    <mergeCell ref="O433:Q433"/>
    <mergeCell ref="R433:S433"/>
    <mergeCell ref="C428:I428"/>
    <mergeCell ref="J428:K428"/>
    <mergeCell ref="L428:N428"/>
    <mergeCell ref="O428:Q428"/>
    <mergeCell ref="R428:S428"/>
    <mergeCell ref="C429:I429"/>
    <mergeCell ref="J429:K429"/>
    <mergeCell ref="L429:N429"/>
    <mergeCell ref="O429:Q429"/>
    <mergeCell ref="R429:S429"/>
    <mergeCell ref="C430:I430"/>
    <mergeCell ref="J430:K430"/>
    <mergeCell ref="L430:N430"/>
    <mergeCell ref="O430:Q430"/>
    <mergeCell ref="R430:S430"/>
    <mergeCell ref="C425:I425"/>
    <mergeCell ref="J425:K425"/>
    <mergeCell ref="L425:N425"/>
    <mergeCell ref="O425:Q425"/>
    <mergeCell ref="R425:S425"/>
    <mergeCell ref="C426:I426"/>
    <mergeCell ref="J426:K426"/>
    <mergeCell ref="L426:N426"/>
    <mergeCell ref="O426:Q426"/>
    <mergeCell ref="R426:S426"/>
    <mergeCell ref="C427:I427"/>
    <mergeCell ref="J427:K427"/>
    <mergeCell ref="L427:N427"/>
    <mergeCell ref="O427:Q427"/>
    <mergeCell ref="R427:S427"/>
    <mergeCell ref="C422:I422"/>
    <mergeCell ref="J422:K422"/>
    <mergeCell ref="L422:N422"/>
    <mergeCell ref="O422:Q422"/>
    <mergeCell ref="R422:S422"/>
    <mergeCell ref="C423:I423"/>
    <mergeCell ref="J423:K423"/>
    <mergeCell ref="L423:N423"/>
    <mergeCell ref="O423:Q423"/>
    <mergeCell ref="R423:S423"/>
    <mergeCell ref="C424:I424"/>
    <mergeCell ref="J424:K424"/>
    <mergeCell ref="L424:N424"/>
    <mergeCell ref="O424:Q424"/>
    <mergeCell ref="R424:S424"/>
    <mergeCell ref="C419:I419"/>
    <mergeCell ref="J419:K419"/>
    <mergeCell ref="L419:N419"/>
    <mergeCell ref="O419:Q419"/>
    <mergeCell ref="R419:S419"/>
    <mergeCell ref="C420:I420"/>
    <mergeCell ref="J420:K420"/>
    <mergeCell ref="L420:N420"/>
    <mergeCell ref="O420:Q420"/>
    <mergeCell ref="R420:S420"/>
    <mergeCell ref="C421:I421"/>
    <mergeCell ref="J421:K421"/>
    <mergeCell ref="L421:N421"/>
    <mergeCell ref="O421:Q421"/>
    <mergeCell ref="R421:S421"/>
    <mergeCell ref="C416:I416"/>
    <mergeCell ref="J416:K416"/>
    <mergeCell ref="L416:N416"/>
    <mergeCell ref="O416:Q416"/>
    <mergeCell ref="R416:S416"/>
    <mergeCell ref="C417:I417"/>
    <mergeCell ref="J417:K417"/>
    <mergeCell ref="L417:N417"/>
    <mergeCell ref="O417:Q417"/>
    <mergeCell ref="R417:S417"/>
    <mergeCell ref="C418:I418"/>
    <mergeCell ref="J418:K418"/>
    <mergeCell ref="L418:N418"/>
    <mergeCell ref="O418:Q418"/>
    <mergeCell ref="R418:S418"/>
    <mergeCell ref="C413:I413"/>
    <mergeCell ref="J413:K413"/>
    <mergeCell ref="L413:N413"/>
    <mergeCell ref="O413:Q413"/>
    <mergeCell ref="R413:S413"/>
    <mergeCell ref="C414:I414"/>
    <mergeCell ref="J414:K414"/>
    <mergeCell ref="L414:N414"/>
    <mergeCell ref="O414:Q414"/>
    <mergeCell ref="R414:S414"/>
    <mergeCell ref="C415:I415"/>
    <mergeCell ref="J415:K415"/>
    <mergeCell ref="L415:N415"/>
    <mergeCell ref="O415:Q415"/>
    <mergeCell ref="R415:S415"/>
    <mergeCell ref="C410:I410"/>
    <mergeCell ref="J410:K410"/>
    <mergeCell ref="L410:N410"/>
    <mergeCell ref="O410:Q410"/>
    <mergeCell ref="R410:S410"/>
    <mergeCell ref="C411:I411"/>
    <mergeCell ref="J411:K411"/>
    <mergeCell ref="L411:N411"/>
    <mergeCell ref="O411:Q411"/>
    <mergeCell ref="R411:S411"/>
    <mergeCell ref="C412:I412"/>
    <mergeCell ref="J412:K412"/>
    <mergeCell ref="L412:N412"/>
    <mergeCell ref="O412:Q412"/>
    <mergeCell ref="R412:S412"/>
    <mergeCell ref="C407:I407"/>
    <mergeCell ref="J407:K407"/>
    <mergeCell ref="L407:N407"/>
    <mergeCell ref="O407:Q407"/>
    <mergeCell ref="R407:S407"/>
    <mergeCell ref="C408:I408"/>
    <mergeCell ref="J408:K408"/>
    <mergeCell ref="L408:N408"/>
    <mergeCell ref="O408:Q408"/>
    <mergeCell ref="R408:S408"/>
    <mergeCell ref="C409:I409"/>
    <mergeCell ref="J409:K409"/>
    <mergeCell ref="L409:N409"/>
    <mergeCell ref="O409:Q409"/>
    <mergeCell ref="R409:S409"/>
    <mergeCell ref="C404:I404"/>
    <mergeCell ref="J404:K404"/>
    <mergeCell ref="L404:N404"/>
    <mergeCell ref="O404:Q404"/>
    <mergeCell ref="R404:S404"/>
    <mergeCell ref="C405:I405"/>
    <mergeCell ref="J405:K405"/>
    <mergeCell ref="L405:N405"/>
    <mergeCell ref="O405:Q405"/>
    <mergeCell ref="R405:S405"/>
    <mergeCell ref="C406:I406"/>
    <mergeCell ref="J406:K406"/>
    <mergeCell ref="L406:N406"/>
    <mergeCell ref="O406:Q406"/>
    <mergeCell ref="R406:S406"/>
    <mergeCell ref="C401:I401"/>
    <mergeCell ref="J401:K401"/>
    <mergeCell ref="L401:N401"/>
    <mergeCell ref="O401:Q401"/>
    <mergeCell ref="R401:S401"/>
    <mergeCell ref="C402:I402"/>
    <mergeCell ref="J402:K402"/>
    <mergeCell ref="L402:N402"/>
    <mergeCell ref="O402:Q402"/>
    <mergeCell ref="R402:S402"/>
    <mergeCell ref="C403:I403"/>
    <mergeCell ref="J403:K403"/>
    <mergeCell ref="L403:N403"/>
    <mergeCell ref="O403:Q403"/>
    <mergeCell ref="R403:S403"/>
    <mergeCell ref="C398:I398"/>
    <mergeCell ref="J398:K398"/>
    <mergeCell ref="L398:N398"/>
    <mergeCell ref="O398:Q398"/>
    <mergeCell ref="R398:S398"/>
    <mergeCell ref="C399:I399"/>
    <mergeCell ref="J399:K399"/>
    <mergeCell ref="L399:N399"/>
    <mergeCell ref="O399:Q399"/>
    <mergeCell ref="R399:S399"/>
    <mergeCell ref="C400:I400"/>
    <mergeCell ref="J400:K400"/>
    <mergeCell ref="L400:N400"/>
    <mergeCell ref="O400:Q400"/>
    <mergeCell ref="R400:S400"/>
    <mergeCell ref="C395:I395"/>
    <mergeCell ref="J395:K395"/>
    <mergeCell ref="L395:N395"/>
    <mergeCell ref="O395:Q395"/>
    <mergeCell ref="R395:S395"/>
    <mergeCell ref="C396:I396"/>
    <mergeCell ref="J396:K396"/>
    <mergeCell ref="L396:N396"/>
    <mergeCell ref="O396:Q396"/>
    <mergeCell ref="R396:S396"/>
    <mergeCell ref="C397:I397"/>
    <mergeCell ref="J397:K397"/>
    <mergeCell ref="L397:N397"/>
    <mergeCell ref="O397:Q397"/>
    <mergeCell ref="R397:S397"/>
    <mergeCell ref="C392:I392"/>
    <mergeCell ref="J392:K392"/>
    <mergeCell ref="L392:N392"/>
    <mergeCell ref="O392:Q392"/>
    <mergeCell ref="R392:S392"/>
    <mergeCell ref="C393:I393"/>
    <mergeCell ref="J393:K393"/>
    <mergeCell ref="L393:N393"/>
    <mergeCell ref="O393:Q393"/>
    <mergeCell ref="R393:S393"/>
    <mergeCell ref="C394:I394"/>
    <mergeCell ref="J394:K394"/>
    <mergeCell ref="L394:N394"/>
    <mergeCell ref="O394:Q394"/>
    <mergeCell ref="R394:S394"/>
    <mergeCell ref="C389:I389"/>
    <mergeCell ref="J389:K389"/>
    <mergeCell ref="L389:N389"/>
    <mergeCell ref="O389:Q389"/>
    <mergeCell ref="R389:S389"/>
    <mergeCell ref="C390:I390"/>
    <mergeCell ref="J390:K390"/>
    <mergeCell ref="L390:N390"/>
    <mergeCell ref="O390:Q390"/>
    <mergeCell ref="R390:S390"/>
    <mergeCell ref="C391:I391"/>
    <mergeCell ref="J391:K391"/>
    <mergeCell ref="L391:N391"/>
    <mergeCell ref="O391:Q391"/>
    <mergeCell ref="R391:S391"/>
    <mergeCell ref="C386:I386"/>
    <mergeCell ref="J386:K386"/>
    <mergeCell ref="L386:N386"/>
    <mergeCell ref="O386:Q386"/>
    <mergeCell ref="R386:S386"/>
    <mergeCell ref="C387:I387"/>
    <mergeCell ref="J387:K387"/>
    <mergeCell ref="L387:N387"/>
    <mergeCell ref="O387:Q387"/>
    <mergeCell ref="R387:S387"/>
    <mergeCell ref="C388:I388"/>
    <mergeCell ref="J388:K388"/>
    <mergeCell ref="L388:N388"/>
    <mergeCell ref="O388:Q388"/>
    <mergeCell ref="R388:S388"/>
    <mergeCell ref="C383:I383"/>
    <mergeCell ref="J383:K383"/>
    <mergeCell ref="L383:N383"/>
    <mergeCell ref="O383:Q383"/>
    <mergeCell ref="R383:S383"/>
    <mergeCell ref="C384:I384"/>
    <mergeCell ref="J384:K384"/>
    <mergeCell ref="L384:N384"/>
    <mergeCell ref="O384:Q384"/>
    <mergeCell ref="R384:S384"/>
    <mergeCell ref="C385:I385"/>
    <mergeCell ref="J385:K385"/>
    <mergeCell ref="L385:N385"/>
    <mergeCell ref="O385:Q385"/>
    <mergeCell ref="R385:S385"/>
    <mergeCell ref="C380:I380"/>
    <mergeCell ref="J380:K380"/>
    <mergeCell ref="L380:N380"/>
    <mergeCell ref="O380:Q380"/>
    <mergeCell ref="R380:S380"/>
    <mergeCell ref="C381:I381"/>
    <mergeCell ref="J381:K381"/>
    <mergeCell ref="L381:N381"/>
    <mergeCell ref="O381:Q381"/>
    <mergeCell ref="R381:S381"/>
    <mergeCell ref="C382:I382"/>
    <mergeCell ref="J382:K382"/>
    <mergeCell ref="L382:N382"/>
    <mergeCell ref="O382:Q382"/>
    <mergeCell ref="R382:S382"/>
    <mergeCell ref="C377:I377"/>
    <mergeCell ref="J377:K377"/>
    <mergeCell ref="L377:N377"/>
    <mergeCell ref="O377:Q377"/>
    <mergeCell ref="R377:S377"/>
    <mergeCell ref="C378:I378"/>
    <mergeCell ref="J378:K378"/>
    <mergeCell ref="L378:N378"/>
    <mergeCell ref="O378:Q378"/>
    <mergeCell ref="R378:S378"/>
    <mergeCell ref="C379:I379"/>
    <mergeCell ref="J379:K379"/>
    <mergeCell ref="L379:N379"/>
    <mergeCell ref="O379:Q379"/>
    <mergeCell ref="R379:S379"/>
    <mergeCell ref="C374:I374"/>
    <mergeCell ref="J374:K374"/>
    <mergeCell ref="L374:N374"/>
    <mergeCell ref="O374:Q374"/>
    <mergeCell ref="R374:S374"/>
    <mergeCell ref="C375:I375"/>
    <mergeCell ref="J375:K375"/>
    <mergeCell ref="L375:N375"/>
    <mergeCell ref="O375:Q375"/>
    <mergeCell ref="R375:S375"/>
    <mergeCell ref="C376:I376"/>
    <mergeCell ref="J376:K376"/>
    <mergeCell ref="L376:N376"/>
    <mergeCell ref="O376:Q376"/>
    <mergeCell ref="R376:S376"/>
    <mergeCell ref="C371:I371"/>
    <mergeCell ref="J371:K371"/>
    <mergeCell ref="L371:N371"/>
    <mergeCell ref="O371:Q371"/>
    <mergeCell ref="R371:S371"/>
    <mergeCell ref="C372:I372"/>
    <mergeCell ref="J372:K372"/>
    <mergeCell ref="L372:N372"/>
    <mergeCell ref="O372:Q372"/>
    <mergeCell ref="R372:S372"/>
    <mergeCell ref="C373:I373"/>
    <mergeCell ref="J373:K373"/>
    <mergeCell ref="L373:N373"/>
    <mergeCell ref="O373:Q373"/>
    <mergeCell ref="R373:S373"/>
    <mergeCell ref="C368:I368"/>
    <mergeCell ref="J368:K368"/>
    <mergeCell ref="L368:N368"/>
    <mergeCell ref="O368:Q368"/>
    <mergeCell ref="R368:S368"/>
    <mergeCell ref="C369:I369"/>
    <mergeCell ref="J369:K369"/>
    <mergeCell ref="L369:N369"/>
    <mergeCell ref="O369:Q369"/>
    <mergeCell ref="R369:S369"/>
    <mergeCell ref="C370:I370"/>
    <mergeCell ref="J370:K370"/>
    <mergeCell ref="L370:N370"/>
    <mergeCell ref="O370:Q370"/>
    <mergeCell ref="R370:S370"/>
    <mergeCell ref="C365:I365"/>
    <mergeCell ref="J365:K365"/>
    <mergeCell ref="L365:N365"/>
    <mergeCell ref="O365:Q365"/>
    <mergeCell ref="R365:S365"/>
    <mergeCell ref="C366:I366"/>
    <mergeCell ref="J366:K366"/>
    <mergeCell ref="L366:N366"/>
    <mergeCell ref="O366:Q366"/>
    <mergeCell ref="R366:S366"/>
    <mergeCell ref="C367:I367"/>
    <mergeCell ref="J367:K367"/>
    <mergeCell ref="L367:N367"/>
    <mergeCell ref="O367:Q367"/>
    <mergeCell ref="R367:S367"/>
    <mergeCell ref="C362:I362"/>
    <mergeCell ref="J362:K362"/>
    <mergeCell ref="L362:N362"/>
    <mergeCell ref="O362:Q362"/>
    <mergeCell ref="R362:S362"/>
    <mergeCell ref="C363:I363"/>
    <mergeCell ref="J363:K363"/>
    <mergeCell ref="L363:N363"/>
    <mergeCell ref="O363:Q363"/>
    <mergeCell ref="R363:S363"/>
    <mergeCell ref="C364:I364"/>
    <mergeCell ref="J364:K364"/>
    <mergeCell ref="L364:N364"/>
    <mergeCell ref="O364:Q364"/>
    <mergeCell ref="R364:S364"/>
    <mergeCell ref="C359:I359"/>
    <mergeCell ref="J359:K359"/>
    <mergeCell ref="L359:N359"/>
    <mergeCell ref="O359:Q359"/>
    <mergeCell ref="R359:S359"/>
    <mergeCell ref="C360:I360"/>
    <mergeCell ref="J360:K360"/>
    <mergeCell ref="L360:N360"/>
    <mergeCell ref="O360:Q360"/>
    <mergeCell ref="R360:S360"/>
    <mergeCell ref="C361:I361"/>
    <mergeCell ref="J361:K361"/>
    <mergeCell ref="L361:N361"/>
    <mergeCell ref="O361:Q361"/>
    <mergeCell ref="R361:S361"/>
    <mergeCell ref="C356:I356"/>
    <mergeCell ref="J356:K356"/>
    <mergeCell ref="L356:N356"/>
    <mergeCell ref="O356:Q356"/>
    <mergeCell ref="R356:S356"/>
    <mergeCell ref="C357:I357"/>
    <mergeCell ref="J357:K357"/>
    <mergeCell ref="L357:N357"/>
    <mergeCell ref="O357:Q357"/>
    <mergeCell ref="R357:S357"/>
    <mergeCell ref="C358:I358"/>
    <mergeCell ref="J358:K358"/>
    <mergeCell ref="L358:N358"/>
    <mergeCell ref="O358:Q358"/>
    <mergeCell ref="R358:S358"/>
    <mergeCell ref="C353:I353"/>
    <mergeCell ref="J353:K353"/>
    <mergeCell ref="L353:N353"/>
    <mergeCell ref="O353:Q353"/>
    <mergeCell ref="R353:S353"/>
    <mergeCell ref="C354:I354"/>
    <mergeCell ref="J354:K354"/>
    <mergeCell ref="L354:N354"/>
    <mergeCell ref="O354:Q354"/>
    <mergeCell ref="R354:S354"/>
    <mergeCell ref="C355:I355"/>
    <mergeCell ref="J355:K355"/>
    <mergeCell ref="L355:N355"/>
    <mergeCell ref="O355:Q355"/>
    <mergeCell ref="R355:S355"/>
    <mergeCell ref="C350:I350"/>
    <mergeCell ref="J350:K350"/>
    <mergeCell ref="L350:N350"/>
    <mergeCell ref="O350:Q350"/>
    <mergeCell ref="R350:S350"/>
    <mergeCell ref="C351:I351"/>
    <mergeCell ref="J351:K351"/>
    <mergeCell ref="L351:N351"/>
    <mergeCell ref="O351:Q351"/>
    <mergeCell ref="R351:S351"/>
    <mergeCell ref="C352:I352"/>
    <mergeCell ref="J352:K352"/>
    <mergeCell ref="L352:N352"/>
    <mergeCell ref="O352:Q352"/>
    <mergeCell ref="R352:S352"/>
    <mergeCell ref="C347:I347"/>
    <mergeCell ref="J347:K347"/>
    <mergeCell ref="L347:N347"/>
    <mergeCell ref="O347:Q347"/>
    <mergeCell ref="R347:S347"/>
    <mergeCell ref="C348:I348"/>
    <mergeCell ref="J348:K348"/>
    <mergeCell ref="L348:N348"/>
    <mergeCell ref="O348:Q348"/>
    <mergeCell ref="R348:S348"/>
    <mergeCell ref="C349:I349"/>
    <mergeCell ref="J349:K349"/>
    <mergeCell ref="L349:N349"/>
    <mergeCell ref="O349:Q349"/>
    <mergeCell ref="R349:S349"/>
    <mergeCell ref="C344:I344"/>
    <mergeCell ref="J344:K344"/>
    <mergeCell ref="L344:N344"/>
    <mergeCell ref="O344:Q344"/>
    <mergeCell ref="R344:S344"/>
    <mergeCell ref="C345:I345"/>
    <mergeCell ref="J345:K345"/>
    <mergeCell ref="L345:N345"/>
    <mergeCell ref="O345:Q345"/>
    <mergeCell ref="R345:S345"/>
    <mergeCell ref="C346:I346"/>
    <mergeCell ref="J346:K346"/>
    <mergeCell ref="L346:N346"/>
    <mergeCell ref="O346:Q346"/>
    <mergeCell ref="R346:S346"/>
    <mergeCell ref="C341:I341"/>
    <mergeCell ref="J341:K341"/>
    <mergeCell ref="L341:N341"/>
    <mergeCell ref="O341:Q341"/>
    <mergeCell ref="R341:S341"/>
    <mergeCell ref="C342:I342"/>
    <mergeCell ref="J342:K342"/>
    <mergeCell ref="L342:N342"/>
    <mergeCell ref="O342:Q342"/>
    <mergeCell ref="R342:S342"/>
    <mergeCell ref="C343:I343"/>
    <mergeCell ref="J343:K343"/>
    <mergeCell ref="L343:N343"/>
    <mergeCell ref="O343:Q343"/>
    <mergeCell ref="R343:S343"/>
    <mergeCell ref="C338:I338"/>
    <mergeCell ref="J338:K338"/>
    <mergeCell ref="L338:N338"/>
    <mergeCell ref="O338:Q338"/>
    <mergeCell ref="R338:S338"/>
    <mergeCell ref="C339:I339"/>
    <mergeCell ref="J339:K339"/>
    <mergeCell ref="L339:N339"/>
    <mergeCell ref="O339:Q339"/>
    <mergeCell ref="R339:S339"/>
    <mergeCell ref="C340:I340"/>
    <mergeCell ref="J340:K340"/>
    <mergeCell ref="L340:N340"/>
    <mergeCell ref="O340:Q340"/>
    <mergeCell ref="R340:S340"/>
    <mergeCell ref="C335:I335"/>
    <mergeCell ref="J335:K335"/>
    <mergeCell ref="L335:N335"/>
    <mergeCell ref="O335:Q335"/>
    <mergeCell ref="R335:S335"/>
    <mergeCell ref="C336:I336"/>
    <mergeCell ref="J336:K336"/>
    <mergeCell ref="L336:N336"/>
    <mergeCell ref="O336:Q336"/>
    <mergeCell ref="R336:S336"/>
    <mergeCell ref="C337:I337"/>
    <mergeCell ref="J337:K337"/>
    <mergeCell ref="L337:N337"/>
    <mergeCell ref="O337:Q337"/>
    <mergeCell ref="R337:S337"/>
    <mergeCell ref="C332:I332"/>
    <mergeCell ref="J332:K332"/>
    <mergeCell ref="L332:N332"/>
    <mergeCell ref="O332:Q332"/>
    <mergeCell ref="R332:S332"/>
    <mergeCell ref="C333:I333"/>
    <mergeCell ref="J333:K333"/>
    <mergeCell ref="L333:N333"/>
    <mergeCell ref="O333:Q333"/>
    <mergeCell ref="R333:S333"/>
    <mergeCell ref="C334:I334"/>
    <mergeCell ref="J334:K334"/>
    <mergeCell ref="L334:N334"/>
    <mergeCell ref="O334:Q334"/>
    <mergeCell ref="R334:S334"/>
    <mergeCell ref="C329:I329"/>
    <mergeCell ref="J329:K329"/>
    <mergeCell ref="L329:N329"/>
    <mergeCell ref="O329:Q329"/>
    <mergeCell ref="R329:S329"/>
    <mergeCell ref="C330:I330"/>
    <mergeCell ref="J330:K330"/>
    <mergeCell ref="L330:N330"/>
    <mergeCell ref="O330:Q330"/>
    <mergeCell ref="R330:S330"/>
    <mergeCell ref="C331:I331"/>
    <mergeCell ref="J331:K331"/>
    <mergeCell ref="L331:N331"/>
    <mergeCell ref="O331:Q331"/>
    <mergeCell ref="R331:S331"/>
    <mergeCell ref="C326:I326"/>
    <mergeCell ref="J326:K326"/>
    <mergeCell ref="L326:N326"/>
    <mergeCell ref="O326:Q326"/>
    <mergeCell ref="R326:S326"/>
    <mergeCell ref="C327:I327"/>
    <mergeCell ref="J327:K327"/>
    <mergeCell ref="L327:N327"/>
    <mergeCell ref="O327:Q327"/>
    <mergeCell ref="R327:S327"/>
    <mergeCell ref="C328:I328"/>
    <mergeCell ref="J328:K328"/>
    <mergeCell ref="L328:N328"/>
    <mergeCell ref="O328:Q328"/>
    <mergeCell ref="R328:S328"/>
    <mergeCell ref="C323:I323"/>
    <mergeCell ref="J323:K323"/>
    <mergeCell ref="L323:N323"/>
    <mergeCell ref="O323:Q323"/>
    <mergeCell ref="R323:S323"/>
    <mergeCell ref="C324:I324"/>
    <mergeCell ref="J324:K324"/>
    <mergeCell ref="L324:N324"/>
    <mergeCell ref="O324:Q324"/>
    <mergeCell ref="R324:S324"/>
    <mergeCell ref="C325:I325"/>
    <mergeCell ref="J325:K325"/>
    <mergeCell ref="L325:N325"/>
    <mergeCell ref="O325:Q325"/>
    <mergeCell ref="R325:S325"/>
    <mergeCell ref="C320:I320"/>
    <mergeCell ref="J320:K320"/>
    <mergeCell ref="L320:N320"/>
    <mergeCell ref="O320:Q320"/>
    <mergeCell ref="R320:S320"/>
    <mergeCell ref="C321:I321"/>
    <mergeCell ref="J321:K321"/>
    <mergeCell ref="L321:N321"/>
    <mergeCell ref="O321:Q321"/>
    <mergeCell ref="R321:S321"/>
    <mergeCell ref="C322:I322"/>
    <mergeCell ref="J322:K322"/>
    <mergeCell ref="L322:N322"/>
    <mergeCell ref="O322:Q322"/>
    <mergeCell ref="R322:S322"/>
    <mergeCell ref="C317:I317"/>
    <mergeCell ref="J317:K317"/>
    <mergeCell ref="L317:N317"/>
    <mergeCell ref="O317:Q317"/>
    <mergeCell ref="R317:S317"/>
    <mergeCell ref="C318:I318"/>
    <mergeCell ref="J318:K318"/>
    <mergeCell ref="L318:N318"/>
    <mergeCell ref="O318:Q318"/>
    <mergeCell ref="R318:S318"/>
    <mergeCell ref="C319:I319"/>
    <mergeCell ref="J319:K319"/>
    <mergeCell ref="L319:N319"/>
    <mergeCell ref="O319:Q319"/>
    <mergeCell ref="R319:S319"/>
    <mergeCell ref="C314:I314"/>
    <mergeCell ref="J314:K314"/>
    <mergeCell ref="L314:N314"/>
    <mergeCell ref="O314:Q314"/>
    <mergeCell ref="R314:S314"/>
    <mergeCell ref="C315:I315"/>
    <mergeCell ref="J315:K315"/>
    <mergeCell ref="L315:N315"/>
    <mergeCell ref="O315:Q315"/>
    <mergeCell ref="R315:S315"/>
    <mergeCell ref="C316:I316"/>
    <mergeCell ref="J316:K316"/>
    <mergeCell ref="L316:N316"/>
    <mergeCell ref="O316:Q316"/>
    <mergeCell ref="R316:S316"/>
    <mergeCell ref="C311:I311"/>
    <mergeCell ref="J311:K311"/>
    <mergeCell ref="L311:N311"/>
    <mergeCell ref="O311:Q311"/>
    <mergeCell ref="R311:S311"/>
    <mergeCell ref="C312:I312"/>
    <mergeCell ref="J312:K312"/>
    <mergeCell ref="L312:N312"/>
    <mergeCell ref="O312:Q312"/>
    <mergeCell ref="R312:S312"/>
    <mergeCell ref="C313:I313"/>
    <mergeCell ref="J313:K313"/>
    <mergeCell ref="L313:N313"/>
    <mergeCell ref="O313:Q313"/>
    <mergeCell ref="R313:S313"/>
    <mergeCell ref="C308:I308"/>
    <mergeCell ref="J308:K308"/>
    <mergeCell ref="L308:N308"/>
    <mergeCell ref="O308:Q308"/>
    <mergeCell ref="R308:S308"/>
    <mergeCell ref="C309:I309"/>
    <mergeCell ref="J309:K309"/>
    <mergeCell ref="L309:N309"/>
    <mergeCell ref="O309:Q309"/>
    <mergeCell ref="R309:S309"/>
    <mergeCell ref="C310:I310"/>
    <mergeCell ref="J310:K310"/>
    <mergeCell ref="L310:N310"/>
    <mergeCell ref="O310:Q310"/>
    <mergeCell ref="R310:S310"/>
    <mergeCell ref="R304:S304"/>
    <mergeCell ref="C305:I305"/>
    <mergeCell ref="J305:K305"/>
    <mergeCell ref="L305:N305"/>
    <mergeCell ref="O305:Q305"/>
    <mergeCell ref="R305:S305"/>
    <mergeCell ref="C306:I306"/>
    <mergeCell ref="J306:K306"/>
    <mergeCell ref="L306:N306"/>
    <mergeCell ref="O306:Q306"/>
    <mergeCell ref="R306:S306"/>
    <mergeCell ref="C307:I307"/>
    <mergeCell ref="J307:K307"/>
    <mergeCell ref="L307:N307"/>
    <mergeCell ref="O307:Q307"/>
    <mergeCell ref="R307:S307"/>
    <mergeCell ref="C304:I304"/>
    <mergeCell ref="R300:S300"/>
    <mergeCell ref="C301:I301"/>
    <mergeCell ref="J301:K301"/>
    <mergeCell ref="L301:N301"/>
    <mergeCell ref="O301:Q301"/>
    <mergeCell ref="R301:S301"/>
    <mergeCell ref="C302:I302"/>
    <mergeCell ref="J302:K302"/>
    <mergeCell ref="L302:N302"/>
    <mergeCell ref="O302:Q302"/>
    <mergeCell ref="R302:S302"/>
    <mergeCell ref="C303:I303"/>
    <mergeCell ref="J303:K303"/>
    <mergeCell ref="L303:N303"/>
    <mergeCell ref="O303:Q303"/>
    <mergeCell ref="R303:S303"/>
    <mergeCell ref="C297:I297"/>
    <mergeCell ref="J297:K297"/>
    <mergeCell ref="L297:N297"/>
    <mergeCell ref="O297:Q297"/>
    <mergeCell ref="R297:S297"/>
    <mergeCell ref="C298:I298"/>
    <mergeCell ref="J298:K298"/>
    <mergeCell ref="L298:N298"/>
    <mergeCell ref="O298:Q298"/>
    <mergeCell ref="R298:S298"/>
    <mergeCell ref="C299:I299"/>
    <mergeCell ref="J299:K299"/>
    <mergeCell ref="L299:N299"/>
    <mergeCell ref="O299:Q299"/>
    <mergeCell ref="R299:S299"/>
    <mergeCell ref="C294:I294"/>
    <mergeCell ref="J294:K294"/>
    <mergeCell ref="L294:N294"/>
    <mergeCell ref="O294:Q294"/>
    <mergeCell ref="R294:S294"/>
    <mergeCell ref="C295:I295"/>
    <mergeCell ref="J295:K295"/>
    <mergeCell ref="L295:N295"/>
    <mergeCell ref="O295:Q295"/>
    <mergeCell ref="R295:S295"/>
    <mergeCell ref="C296:I296"/>
    <mergeCell ref="J296:K296"/>
    <mergeCell ref="L296:N296"/>
    <mergeCell ref="O296:Q296"/>
    <mergeCell ref="R296:S296"/>
    <mergeCell ref="C291:I291"/>
    <mergeCell ref="J291:K291"/>
    <mergeCell ref="L291:N291"/>
    <mergeCell ref="O291:Q291"/>
    <mergeCell ref="R291:S291"/>
    <mergeCell ref="C292:I292"/>
    <mergeCell ref="J292:K292"/>
    <mergeCell ref="L292:N292"/>
    <mergeCell ref="O292:Q292"/>
    <mergeCell ref="R292:S292"/>
    <mergeCell ref="C293:I293"/>
    <mergeCell ref="J293:K293"/>
    <mergeCell ref="L293:N293"/>
    <mergeCell ref="O293:Q293"/>
    <mergeCell ref="R293:S293"/>
    <mergeCell ref="C288:I288"/>
    <mergeCell ref="J288:K288"/>
    <mergeCell ref="L288:N288"/>
    <mergeCell ref="O288:Q288"/>
    <mergeCell ref="R288:S288"/>
    <mergeCell ref="C289:I289"/>
    <mergeCell ref="J289:K289"/>
    <mergeCell ref="L289:N289"/>
    <mergeCell ref="O289:Q289"/>
    <mergeCell ref="R289:S289"/>
    <mergeCell ref="C290:I290"/>
    <mergeCell ref="J290:K290"/>
    <mergeCell ref="L290:N290"/>
    <mergeCell ref="O290:Q290"/>
    <mergeCell ref="R290:S290"/>
    <mergeCell ref="C285:I285"/>
    <mergeCell ref="J285:K285"/>
    <mergeCell ref="L285:N285"/>
    <mergeCell ref="O285:Q285"/>
    <mergeCell ref="R285:S285"/>
    <mergeCell ref="C286:I286"/>
    <mergeCell ref="J286:K286"/>
    <mergeCell ref="L286:N286"/>
    <mergeCell ref="O286:Q286"/>
    <mergeCell ref="R286:S286"/>
    <mergeCell ref="C287:I287"/>
    <mergeCell ref="J287:K287"/>
    <mergeCell ref="L287:N287"/>
    <mergeCell ref="O287:Q287"/>
    <mergeCell ref="R287:S287"/>
    <mergeCell ref="C282:I282"/>
    <mergeCell ref="J282:K282"/>
    <mergeCell ref="L282:N282"/>
    <mergeCell ref="O282:Q282"/>
    <mergeCell ref="R282:S282"/>
    <mergeCell ref="C283:I283"/>
    <mergeCell ref="J283:K283"/>
    <mergeCell ref="L283:N283"/>
    <mergeCell ref="O283:Q283"/>
    <mergeCell ref="R283:S283"/>
    <mergeCell ref="C284:I284"/>
    <mergeCell ref="J284:K284"/>
    <mergeCell ref="L284:N284"/>
    <mergeCell ref="O284:Q284"/>
    <mergeCell ref="R284:S284"/>
    <mergeCell ref="C279:I279"/>
    <mergeCell ref="J279:K279"/>
    <mergeCell ref="L279:N279"/>
    <mergeCell ref="O279:Q279"/>
    <mergeCell ref="R279:S279"/>
    <mergeCell ref="C280:I280"/>
    <mergeCell ref="J280:K280"/>
    <mergeCell ref="L280:N280"/>
    <mergeCell ref="O280:Q280"/>
    <mergeCell ref="R280:S280"/>
    <mergeCell ref="C281:I281"/>
    <mergeCell ref="J281:K281"/>
    <mergeCell ref="L281:N281"/>
    <mergeCell ref="O281:Q281"/>
    <mergeCell ref="R281:S281"/>
    <mergeCell ref="O275:Q275"/>
    <mergeCell ref="R275:S275"/>
    <mergeCell ref="C276:I276"/>
    <mergeCell ref="J276:K276"/>
    <mergeCell ref="L276:N276"/>
    <mergeCell ref="O276:Q276"/>
    <mergeCell ref="R276:S276"/>
    <mergeCell ref="C277:I277"/>
    <mergeCell ref="J277:K277"/>
    <mergeCell ref="L277:N277"/>
    <mergeCell ref="O277:Q277"/>
    <mergeCell ref="R277:S277"/>
    <mergeCell ref="C278:I278"/>
    <mergeCell ref="J278:K278"/>
    <mergeCell ref="L278:N278"/>
    <mergeCell ref="O278:Q278"/>
    <mergeCell ref="R278:S278"/>
    <mergeCell ref="R271:S271"/>
    <mergeCell ref="C272:I272"/>
    <mergeCell ref="J272:K272"/>
    <mergeCell ref="L272:N272"/>
    <mergeCell ref="O272:Q272"/>
    <mergeCell ref="R272:S272"/>
    <mergeCell ref="C273:I273"/>
    <mergeCell ref="J273:K273"/>
    <mergeCell ref="L273:N273"/>
    <mergeCell ref="O273:Q273"/>
    <mergeCell ref="R273:S273"/>
    <mergeCell ref="C274:I274"/>
    <mergeCell ref="J274:K274"/>
    <mergeCell ref="L274:N274"/>
    <mergeCell ref="O274:Q274"/>
    <mergeCell ref="R274:S274"/>
    <mergeCell ref="R267:S267"/>
    <mergeCell ref="C268:I268"/>
    <mergeCell ref="J268:K268"/>
    <mergeCell ref="L268:N268"/>
    <mergeCell ref="O268:Q268"/>
    <mergeCell ref="R268:S268"/>
    <mergeCell ref="C269:I269"/>
    <mergeCell ref="J269:K269"/>
    <mergeCell ref="L269:N269"/>
    <mergeCell ref="O269:Q269"/>
    <mergeCell ref="R269:S269"/>
    <mergeCell ref="C270:I270"/>
    <mergeCell ref="J270:K270"/>
    <mergeCell ref="L270:N270"/>
    <mergeCell ref="O270:Q270"/>
    <mergeCell ref="R270:S270"/>
    <mergeCell ref="C264:I264"/>
    <mergeCell ref="J264:K264"/>
    <mergeCell ref="L264:N264"/>
    <mergeCell ref="O264:Q264"/>
    <mergeCell ref="R264:S264"/>
    <mergeCell ref="C265:I265"/>
    <mergeCell ref="J265:K265"/>
    <mergeCell ref="L265:N265"/>
    <mergeCell ref="O265:Q265"/>
    <mergeCell ref="R265:S265"/>
    <mergeCell ref="C266:I266"/>
    <mergeCell ref="J266:K266"/>
    <mergeCell ref="L266:N266"/>
    <mergeCell ref="O266:Q266"/>
    <mergeCell ref="R266:S266"/>
    <mergeCell ref="C261:I261"/>
    <mergeCell ref="J261:K261"/>
    <mergeCell ref="L261:N261"/>
    <mergeCell ref="O261:Q261"/>
    <mergeCell ref="R261:S261"/>
    <mergeCell ref="C262:I262"/>
    <mergeCell ref="J262:K262"/>
    <mergeCell ref="L262:N262"/>
    <mergeCell ref="O262:Q262"/>
    <mergeCell ref="R262:S262"/>
    <mergeCell ref="C263:I263"/>
    <mergeCell ref="J263:K263"/>
    <mergeCell ref="L263:N263"/>
    <mergeCell ref="O263:Q263"/>
    <mergeCell ref="R263:S263"/>
    <mergeCell ref="L258:N258"/>
    <mergeCell ref="O258:Q258"/>
    <mergeCell ref="R258:S258"/>
    <mergeCell ref="C259:I259"/>
    <mergeCell ref="J259:K259"/>
    <mergeCell ref="L259:N259"/>
    <mergeCell ref="O259:Q259"/>
    <mergeCell ref="R259:S259"/>
    <mergeCell ref="C260:I260"/>
    <mergeCell ref="J260:K260"/>
    <mergeCell ref="L260:N260"/>
    <mergeCell ref="O260:Q260"/>
    <mergeCell ref="R260:S260"/>
    <mergeCell ref="J254:K254"/>
    <mergeCell ref="L254:N254"/>
    <mergeCell ref="O254:Q254"/>
    <mergeCell ref="R254:S254"/>
    <mergeCell ref="C255:I255"/>
    <mergeCell ref="J255:K255"/>
    <mergeCell ref="L255:N255"/>
    <mergeCell ref="O255:Q255"/>
    <mergeCell ref="R255:S255"/>
    <mergeCell ref="C256:I256"/>
    <mergeCell ref="J256:K256"/>
    <mergeCell ref="L256:N256"/>
    <mergeCell ref="O256:Q256"/>
    <mergeCell ref="R256:S256"/>
    <mergeCell ref="C257:I257"/>
    <mergeCell ref="J257:K257"/>
    <mergeCell ref="L257:N257"/>
    <mergeCell ref="R257:S257"/>
    <mergeCell ref="R250:S250"/>
    <mergeCell ref="C251:I251"/>
    <mergeCell ref="J251:K251"/>
    <mergeCell ref="L251:N251"/>
    <mergeCell ref="O251:Q251"/>
    <mergeCell ref="R251:S251"/>
    <mergeCell ref="C252:I252"/>
    <mergeCell ref="J252:K252"/>
    <mergeCell ref="L252:N252"/>
    <mergeCell ref="O252:Q252"/>
    <mergeCell ref="R252:S252"/>
    <mergeCell ref="C253:I253"/>
    <mergeCell ref="J253:K253"/>
    <mergeCell ref="L253:N253"/>
    <mergeCell ref="O253:Q253"/>
    <mergeCell ref="R253:S253"/>
    <mergeCell ref="R246:S246"/>
    <mergeCell ref="C247:I247"/>
    <mergeCell ref="J247:K247"/>
    <mergeCell ref="L247:N247"/>
    <mergeCell ref="O247:Q247"/>
    <mergeCell ref="R247:S247"/>
    <mergeCell ref="C248:I248"/>
    <mergeCell ref="J248:K248"/>
    <mergeCell ref="L248:N248"/>
    <mergeCell ref="O248:Q248"/>
    <mergeCell ref="R248:S248"/>
    <mergeCell ref="C249:I249"/>
    <mergeCell ref="J249:K249"/>
    <mergeCell ref="L249:N249"/>
    <mergeCell ref="O249:Q249"/>
    <mergeCell ref="R249:S249"/>
    <mergeCell ref="C243:I243"/>
    <mergeCell ref="J243:K243"/>
    <mergeCell ref="L243:N243"/>
    <mergeCell ref="O243:Q243"/>
    <mergeCell ref="R243:S243"/>
    <mergeCell ref="C244:I244"/>
    <mergeCell ref="J244:K244"/>
    <mergeCell ref="L244:N244"/>
    <mergeCell ref="O244:Q244"/>
    <mergeCell ref="R244:S244"/>
    <mergeCell ref="C245:I245"/>
    <mergeCell ref="J245:K245"/>
    <mergeCell ref="L245:N245"/>
    <mergeCell ref="O245:Q245"/>
    <mergeCell ref="R245:S245"/>
    <mergeCell ref="R240:S240"/>
    <mergeCell ref="C241:I241"/>
    <mergeCell ref="J241:K241"/>
    <mergeCell ref="L241:N241"/>
    <mergeCell ref="O241:Q241"/>
    <mergeCell ref="R241:S241"/>
    <mergeCell ref="C242:I242"/>
    <mergeCell ref="J242:K242"/>
    <mergeCell ref="L242:N242"/>
    <mergeCell ref="O242:Q242"/>
    <mergeCell ref="R242:S242"/>
    <mergeCell ref="J236:K236"/>
    <mergeCell ref="L236:N236"/>
    <mergeCell ref="O236:Q236"/>
    <mergeCell ref="R236:S236"/>
    <mergeCell ref="C237:I237"/>
    <mergeCell ref="J237:K237"/>
    <mergeCell ref="L237:N237"/>
    <mergeCell ref="O237:Q237"/>
    <mergeCell ref="R237:S237"/>
    <mergeCell ref="C238:I238"/>
    <mergeCell ref="J238:K238"/>
    <mergeCell ref="L238:N238"/>
    <mergeCell ref="O238:Q238"/>
    <mergeCell ref="R238:S238"/>
    <mergeCell ref="C239:I239"/>
    <mergeCell ref="J239:K239"/>
    <mergeCell ref="L239:N239"/>
    <mergeCell ref="R239:S239"/>
    <mergeCell ref="R232:S232"/>
    <mergeCell ref="C233:I233"/>
    <mergeCell ref="J233:K233"/>
    <mergeCell ref="L233:N233"/>
    <mergeCell ref="O233:Q233"/>
    <mergeCell ref="R233:S233"/>
    <mergeCell ref="C234:I234"/>
    <mergeCell ref="J234:K234"/>
    <mergeCell ref="L234:N234"/>
    <mergeCell ref="O234:Q234"/>
    <mergeCell ref="R234:S234"/>
    <mergeCell ref="C235:I235"/>
    <mergeCell ref="J235:K235"/>
    <mergeCell ref="L235:N235"/>
    <mergeCell ref="O235:Q235"/>
    <mergeCell ref="R235:S235"/>
    <mergeCell ref="R228:S228"/>
    <mergeCell ref="C229:I229"/>
    <mergeCell ref="J229:K229"/>
    <mergeCell ref="L229:N229"/>
    <mergeCell ref="O229:Q229"/>
    <mergeCell ref="R229:S229"/>
    <mergeCell ref="C230:I230"/>
    <mergeCell ref="J230:K230"/>
    <mergeCell ref="L230:N230"/>
    <mergeCell ref="O230:Q230"/>
    <mergeCell ref="R230:S230"/>
    <mergeCell ref="C231:I231"/>
    <mergeCell ref="J231:K231"/>
    <mergeCell ref="L231:N231"/>
    <mergeCell ref="O231:Q231"/>
    <mergeCell ref="R231:S231"/>
    <mergeCell ref="C225:I225"/>
    <mergeCell ref="J225:K225"/>
    <mergeCell ref="L225:N225"/>
    <mergeCell ref="O225:Q225"/>
    <mergeCell ref="R225:S225"/>
    <mergeCell ref="C226:I226"/>
    <mergeCell ref="J226:K226"/>
    <mergeCell ref="L226:N226"/>
    <mergeCell ref="O226:Q226"/>
    <mergeCell ref="R226:S226"/>
    <mergeCell ref="C227:I227"/>
    <mergeCell ref="J227:K227"/>
    <mergeCell ref="L227:N227"/>
    <mergeCell ref="O227:Q227"/>
    <mergeCell ref="R227:S227"/>
    <mergeCell ref="C223:I223"/>
    <mergeCell ref="J223:K223"/>
    <mergeCell ref="L223:N223"/>
    <mergeCell ref="O223:Q223"/>
    <mergeCell ref="R223:S223"/>
    <mergeCell ref="C224:I224"/>
    <mergeCell ref="J224:K224"/>
    <mergeCell ref="L224:N224"/>
    <mergeCell ref="O224:Q224"/>
    <mergeCell ref="R224:S224"/>
    <mergeCell ref="C219:I219"/>
    <mergeCell ref="J219:K219"/>
    <mergeCell ref="L219:N219"/>
    <mergeCell ref="O219:Q219"/>
    <mergeCell ref="R219:S219"/>
    <mergeCell ref="C220:I220"/>
    <mergeCell ref="J220:K220"/>
    <mergeCell ref="L220:N220"/>
    <mergeCell ref="O220:Q220"/>
    <mergeCell ref="R220:S220"/>
    <mergeCell ref="C221:I221"/>
    <mergeCell ref="J221:K221"/>
    <mergeCell ref="L221:N221"/>
    <mergeCell ref="O221:Q221"/>
    <mergeCell ref="R221:S221"/>
    <mergeCell ref="R215:S215"/>
    <mergeCell ref="C216:I216"/>
    <mergeCell ref="J216:K216"/>
    <mergeCell ref="L216:N216"/>
    <mergeCell ref="O216:Q216"/>
    <mergeCell ref="R216:S216"/>
    <mergeCell ref="C217:I217"/>
    <mergeCell ref="J217:K217"/>
    <mergeCell ref="L217:N217"/>
    <mergeCell ref="O217:Q217"/>
    <mergeCell ref="R217:S217"/>
    <mergeCell ref="C218:I218"/>
    <mergeCell ref="J218:K218"/>
    <mergeCell ref="L218:N218"/>
    <mergeCell ref="O218:Q218"/>
    <mergeCell ref="R218:S218"/>
    <mergeCell ref="C222:I222"/>
    <mergeCell ref="J222:K222"/>
    <mergeCell ref="L222:N222"/>
    <mergeCell ref="O222:Q222"/>
    <mergeCell ref="R222:S222"/>
    <mergeCell ref="R211:S211"/>
    <mergeCell ref="C212:I212"/>
    <mergeCell ref="J212:K212"/>
    <mergeCell ref="L212:N212"/>
    <mergeCell ref="O212:Q212"/>
    <mergeCell ref="R212:S212"/>
    <mergeCell ref="C213:I213"/>
    <mergeCell ref="J213:K213"/>
    <mergeCell ref="L213:N213"/>
    <mergeCell ref="O213:Q213"/>
    <mergeCell ref="R213:S213"/>
    <mergeCell ref="C214:I214"/>
    <mergeCell ref="J214:K214"/>
    <mergeCell ref="L214:N214"/>
    <mergeCell ref="O214:Q214"/>
    <mergeCell ref="R214:S214"/>
    <mergeCell ref="R207:S207"/>
    <mergeCell ref="C208:I208"/>
    <mergeCell ref="J208:K208"/>
    <mergeCell ref="L208:N208"/>
    <mergeCell ref="O208:Q208"/>
    <mergeCell ref="R208:S208"/>
    <mergeCell ref="C209:I209"/>
    <mergeCell ref="J209:K209"/>
    <mergeCell ref="L209:N209"/>
    <mergeCell ref="O209:Q209"/>
    <mergeCell ref="R209:S209"/>
    <mergeCell ref="C210:I210"/>
    <mergeCell ref="J210:K210"/>
    <mergeCell ref="L210:N210"/>
    <mergeCell ref="O210:Q210"/>
    <mergeCell ref="R210:S210"/>
    <mergeCell ref="R204:S204"/>
    <mergeCell ref="C205:I205"/>
    <mergeCell ref="J205:K205"/>
    <mergeCell ref="L205:N205"/>
    <mergeCell ref="O205:Q205"/>
    <mergeCell ref="R205:S205"/>
    <mergeCell ref="C206:I206"/>
    <mergeCell ref="J206:K206"/>
    <mergeCell ref="L206:N206"/>
    <mergeCell ref="O206:Q206"/>
    <mergeCell ref="R206:S206"/>
    <mergeCell ref="C201:I201"/>
    <mergeCell ref="J201:K201"/>
    <mergeCell ref="L201:N201"/>
    <mergeCell ref="O201:Q201"/>
    <mergeCell ref="R201:S201"/>
    <mergeCell ref="C202:I202"/>
    <mergeCell ref="J202:K202"/>
    <mergeCell ref="L202:N202"/>
    <mergeCell ref="O202:Q202"/>
    <mergeCell ref="R202:S202"/>
    <mergeCell ref="C203:I203"/>
    <mergeCell ref="J203:K203"/>
    <mergeCell ref="L203:N203"/>
    <mergeCell ref="O203:Q203"/>
    <mergeCell ref="R203:S203"/>
    <mergeCell ref="R198:S198"/>
    <mergeCell ref="C199:I199"/>
    <mergeCell ref="J199:K199"/>
    <mergeCell ref="L199:N199"/>
    <mergeCell ref="O199:Q199"/>
    <mergeCell ref="R199:S199"/>
    <mergeCell ref="C200:I200"/>
    <mergeCell ref="J200:K200"/>
    <mergeCell ref="L200:N200"/>
    <mergeCell ref="O200:Q200"/>
    <mergeCell ref="R200:S200"/>
    <mergeCell ref="J194:K194"/>
    <mergeCell ref="L194:N194"/>
    <mergeCell ref="O194:Q194"/>
    <mergeCell ref="R194:S194"/>
    <mergeCell ref="C195:I195"/>
    <mergeCell ref="J195:K195"/>
    <mergeCell ref="L195:N195"/>
    <mergeCell ref="O195:Q195"/>
    <mergeCell ref="R195:S195"/>
    <mergeCell ref="C196:I196"/>
    <mergeCell ref="J196:K196"/>
    <mergeCell ref="L196:N196"/>
    <mergeCell ref="O196:Q196"/>
    <mergeCell ref="R196:S196"/>
    <mergeCell ref="C197:I197"/>
    <mergeCell ref="J197:K197"/>
    <mergeCell ref="L197:N197"/>
    <mergeCell ref="R197:S197"/>
    <mergeCell ref="R190:S190"/>
    <mergeCell ref="C191:I191"/>
    <mergeCell ref="J191:K191"/>
    <mergeCell ref="L191:N191"/>
    <mergeCell ref="O191:Q191"/>
    <mergeCell ref="R191:S191"/>
    <mergeCell ref="C192:I192"/>
    <mergeCell ref="J192:K192"/>
    <mergeCell ref="L192:N192"/>
    <mergeCell ref="O192:Q192"/>
    <mergeCell ref="R192:S192"/>
    <mergeCell ref="C193:I193"/>
    <mergeCell ref="J193:K193"/>
    <mergeCell ref="L193:N193"/>
    <mergeCell ref="O193:Q193"/>
    <mergeCell ref="R193:S193"/>
    <mergeCell ref="R186:S186"/>
    <mergeCell ref="C187:I187"/>
    <mergeCell ref="J187:K187"/>
    <mergeCell ref="L187:N187"/>
    <mergeCell ref="O187:Q187"/>
    <mergeCell ref="R187:S187"/>
    <mergeCell ref="C188:I188"/>
    <mergeCell ref="J188:K188"/>
    <mergeCell ref="L188:N188"/>
    <mergeCell ref="O188:Q188"/>
    <mergeCell ref="R188:S188"/>
    <mergeCell ref="C189:I189"/>
    <mergeCell ref="J189:K189"/>
    <mergeCell ref="L189:N189"/>
    <mergeCell ref="O189:Q189"/>
    <mergeCell ref="R189:S189"/>
    <mergeCell ref="C183:I183"/>
    <mergeCell ref="J183:K183"/>
    <mergeCell ref="L183:N183"/>
    <mergeCell ref="O183:Q183"/>
    <mergeCell ref="R183:S183"/>
    <mergeCell ref="C184:I184"/>
    <mergeCell ref="J184:K184"/>
    <mergeCell ref="L184:N184"/>
    <mergeCell ref="O184:Q184"/>
    <mergeCell ref="R184:S184"/>
    <mergeCell ref="C185:I185"/>
    <mergeCell ref="J185:K185"/>
    <mergeCell ref="L185:N185"/>
    <mergeCell ref="O185:Q185"/>
    <mergeCell ref="R185:S185"/>
    <mergeCell ref="C180:I180"/>
    <mergeCell ref="J180:K180"/>
    <mergeCell ref="L180:N180"/>
    <mergeCell ref="O180:Q180"/>
    <mergeCell ref="R180:S180"/>
    <mergeCell ref="C181:I181"/>
    <mergeCell ref="J181:K181"/>
    <mergeCell ref="L181:N181"/>
    <mergeCell ref="O181:Q181"/>
    <mergeCell ref="R181:S181"/>
    <mergeCell ref="C182:I182"/>
    <mergeCell ref="J182:K182"/>
    <mergeCell ref="L182:N182"/>
    <mergeCell ref="O182:Q182"/>
    <mergeCell ref="R182:S182"/>
    <mergeCell ref="J176:K176"/>
    <mergeCell ref="L176:N176"/>
    <mergeCell ref="O176:Q176"/>
    <mergeCell ref="R176:S176"/>
    <mergeCell ref="C177:I177"/>
    <mergeCell ref="J177:K177"/>
    <mergeCell ref="L177:N177"/>
    <mergeCell ref="O177:Q177"/>
    <mergeCell ref="R177:S177"/>
    <mergeCell ref="C178:I178"/>
    <mergeCell ref="J178:K178"/>
    <mergeCell ref="L178:N178"/>
    <mergeCell ref="O178:Q178"/>
    <mergeCell ref="R178:S178"/>
    <mergeCell ref="C179:I179"/>
    <mergeCell ref="J179:K179"/>
    <mergeCell ref="L179:N179"/>
    <mergeCell ref="O179:Q179"/>
    <mergeCell ref="R179:S179"/>
    <mergeCell ref="R172:S172"/>
    <mergeCell ref="C173:I173"/>
    <mergeCell ref="J173:K173"/>
    <mergeCell ref="L173:N173"/>
    <mergeCell ref="O173:Q173"/>
    <mergeCell ref="R173:S173"/>
    <mergeCell ref="C174:I174"/>
    <mergeCell ref="J174:K174"/>
    <mergeCell ref="L174:N174"/>
    <mergeCell ref="O174:Q174"/>
    <mergeCell ref="R174:S174"/>
    <mergeCell ref="C175:I175"/>
    <mergeCell ref="J175:K175"/>
    <mergeCell ref="L175:N175"/>
    <mergeCell ref="O175:Q175"/>
    <mergeCell ref="R175:S175"/>
    <mergeCell ref="R168:S168"/>
    <mergeCell ref="C169:I169"/>
    <mergeCell ref="J169:K169"/>
    <mergeCell ref="L169:N169"/>
    <mergeCell ref="O169:Q169"/>
    <mergeCell ref="R169:S169"/>
    <mergeCell ref="C170:I170"/>
    <mergeCell ref="J170:K170"/>
    <mergeCell ref="L170:N170"/>
    <mergeCell ref="O170:Q170"/>
    <mergeCell ref="R170:S170"/>
    <mergeCell ref="C171:I171"/>
    <mergeCell ref="J171:K171"/>
    <mergeCell ref="L171:N171"/>
    <mergeCell ref="O171:Q171"/>
    <mergeCell ref="R171:S171"/>
    <mergeCell ref="C165:I165"/>
    <mergeCell ref="J165:K165"/>
    <mergeCell ref="L165:N165"/>
    <mergeCell ref="O165:Q165"/>
    <mergeCell ref="R165:S165"/>
    <mergeCell ref="C166:I166"/>
    <mergeCell ref="J166:K166"/>
    <mergeCell ref="L166:N166"/>
    <mergeCell ref="O166:Q166"/>
    <mergeCell ref="R166:S166"/>
    <mergeCell ref="C167:I167"/>
    <mergeCell ref="J167:K167"/>
    <mergeCell ref="L167:N167"/>
    <mergeCell ref="O167:Q167"/>
    <mergeCell ref="R167:S167"/>
    <mergeCell ref="C168:I168"/>
    <mergeCell ref="C162:I162"/>
    <mergeCell ref="J162:K162"/>
    <mergeCell ref="L162:N162"/>
    <mergeCell ref="O162:Q162"/>
    <mergeCell ref="R162:S162"/>
    <mergeCell ref="C163:I163"/>
    <mergeCell ref="J163:K163"/>
    <mergeCell ref="L163:N163"/>
    <mergeCell ref="O163:Q163"/>
    <mergeCell ref="R163:S163"/>
    <mergeCell ref="C164:I164"/>
    <mergeCell ref="J164:K164"/>
    <mergeCell ref="L164:N164"/>
    <mergeCell ref="O164:Q164"/>
    <mergeCell ref="R164:S164"/>
    <mergeCell ref="C159:I159"/>
    <mergeCell ref="J159:K159"/>
    <mergeCell ref="L159:N159"/>
    <mergeCell ref="O159:Q159"/>
    <mergeCell ref="R159:S159"/>
    <mergeCell ref="C160:I160"/>
    <mergeCell ref="J160:K160"/>
    <mergeCell ref="L160:N160"/>
    <mergeCell ref="O160:Q160"/>
    <mergeCell ref="R160:S160"/>
    <mergeCell ref="C161:I161"/>
    <mergeCell ref="J161:K161"/>
    <mergeCell ref="L161:N161"/>
    <mergeCell ref="O161:Q161"/>
    <mergeCell ref="R161:S161"/>
    <mergeCell ref="J155:K155"/>
    <mergeCell ref="L155:N155"/>
    <mergeCell ref="O155:Q155"/>
    <mergeCell ref="R155:S155"/>
    <mergeCell ref="C156:I156"/>
    <mergeCell ref="J156:K156"/>
    <mergeCell ref="L156:N156"/>
    <mergeCell ref="O156:Q156"/>
    <mergeCell ref="R156:S156"/>
    <mergeCell ref="C157:I157"/>
    <mergeCell ref="J157:K157"/>
    <mergeCell ref="L157:N157"/>
    <mergeCell ref="O157:Q157"/>
    <mergeCell ref="R157:S157"/>
    <mergeCell ref="C158:I158"/>
    <mergeCell ref="J158:K158"/>
    <mergeCell ref="L158:N158"/>
    <mergeCell ref="O158:Q158"/>
    <mergeCell ref="R158:S158"/>
    <mergeCell ref="R151:S151"/>
    <mergeCell ref="C152:I152"/>
    <mergeCell ref="J152:K152"/>
    <mergeCell ref="L152:N152"/>
    <mergeCell ref="O152:Q152"/>
    <mergeCell ref="R152:S152"/>
    <mergeCell ref="C153:I153"/>
    <mergeCell ref="J153:K153"/>
    <mergeCell ref="L153:N153"/>
    <mergeCell ref="O153:Q153"/>
    <mergeCell ref="R153:S153"/>
    <mergeCell ref="C154:I154"/>
    <mergeCell ref="J154:K154"/>
    <mergeCell ref="L154:N154"/>
    <mergeCell ref="O154:Q154"/>
    <mergeCell ref="R154:S154"/>
    <mergeCell ref="R147:S147"/>
    <mergeCell ref="C148:I148"/>
    <mergeCell ref="J148:K148"/>
    <mergeCell ref="L148:N148"/>
    <mergeCell ref="O148:Q148"/>
    <mergeCell ref="R148:S148"/>
    <mergeCell ref="C149:I149"/>
    <mergeCell ref="J149:K149"/>
    <mergeCell ref="L149:N149"/>
    <mergeCell ref="O149:Q149"/>
    <mergeCell ref="R149:S149"/>
    <mergeCell ref="C150:I150"/>
    <mergeCell ref="J150:K150"/>
    <mergeCell ref="L150:N150"/>
    <mergeCell ref="O150:Q150"/>
    <mergeCell ref="R150:S150"/>
    <mergeCell ref="C144:I144"/>
    <mergeCell ref="J144:K144"/>
    <mergeCell ref="L144:N144"/>
    <mergeCell ref="O144:Q144"/>
    <mergeCell ref="R144:S144"/>
    <mergeCell ref="C145:I145"/>
    <mergeCell ref="J145:K145"/>
    <mergeCell ref="L145:N145"/>
    <mergeCell ref="O145:Q145"/>
    <mergeCell ref="R145:S145"/>
    <mergeCell ref="C146:I146"/>
    <mergeCell ref="J146:K146"/>
    <mergeCell ref="L146:N146"/>
    <mergeCell ref="O146:Q146"/>
    <mergeCell ref="R146:S146"/>
    <mergeCell ref="C141:I141"/>
    <mergeCell ref="J141:K141"/>
    <mergeCell ref="L141:N141"/>
    <mergeCell ref="O141:Q141"/>
    <mergeCell ref="R141:S141"/>
    <mergeCell ref="C142:I142"/>
    <mergeCell ref="J142:K142"/>
    <mergeCell ref="L142:N142"/>
    <mergeCell ref="O142:Q142"/>
    <mergeCell ref="R142:S142"/>
    <mergeCell ref="C143:I143"/>
    <mergeCell ref="J143:K143"/>
    <mergeCell ref="L143:N143"/>
    <mergeCell ref="O143:Q143"/>
    <mergeCell ref="R143:S143"/>
    <mergeCell ref="O138:Q138"/>
    <mergeCell ref="R138:S138"/>
    <mergeCell ref="C139:I139"/>
    <mergeCell ref="J139:K139"/>
    <mergeCell ref="L139:N139"/>
    <mergeCell ref="O139:Q139"/>
    <mergeCell ref="R139:S139"/>
    <mergeCell ref="C140:I140"/>
    <mergeCell ref="J140:K140"/>
    <mergeCell ref="L140:N140"/>
    <mergeCell ref="O140:Q140"/>
    <mergeCell ref="R140:S140"/>
    <mergeCell ref="J134:K134"/>
    <mergeCell ref="L134:N134"/>
    <mergeCell ref="O134:Q134"/>
    <mergeCell ref="R134:S134"/>
    <mergeCell ref="C135:I135"/>
    <mergeCell ref="J135:K135"/>
    <mergeCell ref="L135:N135"/>
    <mergeCell ref="O135:Q135"/>
    <mergeCell ref="R135:S135"/>
    <mergeCell ref="C136:I136"/>
    <mergeCell ref="J136:K136"/>
    <mergeCell ref="L136:N136"/>
    <mergeCell ref="O136:Q136"/>
    <mergeCell ref="R136:S136"/>
    <mergeCell ref="C137:I137"/>
    <mergeCell ref="J137:K137"/>
    <mergeCell ref="L137:N137"/>
    <mergeCell ref="R137:S137"/>
    <mergeCell ref="R130:S130"/>
    <mergeCell ref="C131:I131"/>
    <mergeCell ref="J131:K131"/>
    <mergeCell ref="L131:N131"/>
    <mergeCell ref="O131:Q131"/>
    <mergeCell ref="R131:S131"/>
    <mergeCell ref="C132:I132"/>
    <mergeCell ref="J132:K132"/>
    <mergeCell ref="L132:N132"/>
    <mergeCell ref="O132:Q132"/>
    <mergeCell ref="R132:S132"/>
    <mergeCell ref="C133:I133"/>
    <mergeCell ref="J133:K133"/>
    <mergeCell ref="L133:N133"/>
    <mergeCell ref="O133:Q133"/>
    <mergeCell ref="R133:S133"/>
    <mergeCell ref="R126:S126"/>
    <mergeCell ref="C127:I127"/>
    <mergeCell ref="J127:K127"/>
    <mergeCell ref="L127:N127"/>
    <mergeCell ref="O127:Q127"/>
    <mergeCell ref="R127:S127"/>
    <mergeCell ref="C128:I128"/>
    <mergeCell ref="J128:K128"/>
    <mergeCell ref="L128:N128"/>
    <mergeCell ref="O128:Q128"/>
    <mergeCell ref="R128:S128"/>
    <mergeCell ref="C129:I129"/>
    <mergeCell ref="J129:K129"/>
    <mergeCell ref="L129:N129"/>
    <mergeCell ref="O129:Q129"/>
    <mergeCell ref="R129:S129"/>
    <mergeCell ref="C123:I123"/>
    <mergeCell ref="J123:K123"/>
    <mergeCell ref="L123:N123"/>
    <mergeCell ref="O123:Q123"/>
    <mergeCell ref="R123:S123"/>
    <mergeCell ref="C124:I124"/>
    <mergeCell ref="J124:K124"/>
    <mergeCell ref="L124:N124"/>
    <mergeCell ref="O124:Q124"/>
    <mergeCell ref="R124:S124"/>
    <mergeCell ref="C125:I125"/>
    <mergeCell ref="J125:K125"/>
    <mergeCell ref="L125:N125"/>
    <mergeCell ref="O125:Q125"/>
    <mergeCell ref="R125:S125"/>
    <mergeCell ref="C126:I126"/>
    <mergeCell ref="R120:S120"/>
    <mergeCell ref="C121:I121"/>
    <mergeCell ref="J121:K121"/>
    <mergeCell ref="L121:N121"/>
    <mergeCell ref="O121:Q121"/>
    <mergeCell ref="R121:S121"/>
    <mergeCell ref="C122:I122"/>
    <mergeCell ref="J122:K122"/>
    <mergeCell ref="L122:N122"/>
    <mergeCell ref="O122:Q122"/>
    <mergeCell ref="R122:S122"/>
    <mergeCell ref="J116:K116"/>
    <mergeCell ref="L116:N116"/>
    <mergeCell ref="O116:Q116"/>
    <mergeCell ref="R116:S116"/>
    <mergeCell ref="C117:I117"/>
    <mergeCell ref="J117:K117"/>
    <mergeCell ref="L117:N117"/>
    <mergeCell ref="O117:Q117"/>
    <mergeCell ref="R117:S117"/>
    <mergeCell ref="C118:I118"/>
    <mergeCell ref="J118:K118"/>
    <mergeCell ref="L118:N118"/>
    <mergeCell ref="O118:Q118"/>
    <mergeCell ref="R118:S118"/>
    <mergeCell ref="C119:I119"/>
    <mergeCell ref="J119:K119"/>
    <mergeCell ref="L119:N119"/>
    <mergeCell ref="R119:S119"/>
    <mergeCell ref="R112:S112"/>
    <mergeCell ref="C113:I113"/>
    <mergeCell ref="J113:K113"/>
    <mergeCell ref="L113:N113"/>
    <mergeCell ref="O113:Q113"/>
    <mergeCell ref="R113:S113"/>
    <mergeCell ref="C114:I114"/>
    <mergeCell ref="J114:K114"/>
    <mergeCell ref="L114:N114"/>
    <mergeCell ref="O114:Q114"/>
    <mergeCell ref="R114:S114"/>
    <mergeCell ref="C115:I115"/>
    <mergeCell ref="J115:K115"/>
    <mergeCell ref="L115:N115"/>
    <mergeCell ref="O115:Q115"/>
    <mergeCell ref="R115:S115"/>
    <mergeCell ref="R108:S108"/>
    <mergeCell ref="C109:I109"/>
    <mergeCell ref="J109:K109"/>
    <mergeCell ref="L109:N109"/>
    <mergeCell ref="O109:Q109"/>
    <mergeCell ref="R109:S109"/>
    <mergeCell ref="C110:I110"/>
    <mergeCell ref="J110:K110"/>
    <mergeCell ref="L110:N110"/>
    <mergeCell ref="O110:Q110"/>
    <mergeCell ref="R110:S110"/>
    <mergeCell ref="C111:I111"/>
    <mergeCell ref="J111:K111"/>
    <mergeCell ref="L111:N111"/>
    <mergeCell ref="O111:Q111"/>
    <mergeCell ref="R111:S111"/>
    <mergeCell ref="C105:I105"/>
    <mergeCell ref="J105:K105"/>
    <mergeCell ref="L105:N105"/>
    <mergeCell ref="O105:Q105"/>
    <mergeCell ref="R105:S105"/>
    <mergeCell ref="C106:I106"/>
    <mergeCell ref="J106:K106"/>
    <mergeCell ref="L106:N106"/>
    <mergeCell ref="O106:Q106"/>
    <mergeCell ref="R106:S106"/>
    <mergeCell ref="C107:I107"/>
    <mergeCell ref="J107:K107"/>
    <mergeCell ref="L107:N107"/>
    <mergeCell ref="O107:Q107"/>
    <mergeCell ref="R107:S107"/>
    <mergeCell ref="C102:I102"/>
    <mergeCell ref="J102:K102"/>
    <mergeCell ref="L102:N102"/>
    <mergeCell ref="O102:Q102"/>
    <mergeCell ref="R102:S102"/>
    <mergeCell ref="C103:I103"/>
    <mergeCell ref="J103:K103"/>
    <mergeCell ref="L103:N103"/>
    <mergeCell ref="O103:Q103"/>
    <mergeCell ref="R103:S103"/>
    <mergeCell ref="C104:I104"/>
    <mergeCell ref="J104:K104"/>
    <mergeCell ref="L104:N104"/>
    <mergeCell ref="O104:Q104"/>
    <mergeCell ref="R104:S104"/>
    <mergeCell ref="C99:I99"/>
    <mergeCell ref="J99:K99"/>
    <mergeCell ref="L99:N99"/>
    <mergeCell ref="O99:Q99"/>
    <mergeCell ref="R99:S99"/>
    <mergeCell ref="C100:I100"/>
    <mergeCell ref="J100:K100"/>
    <mergeCell ref="L100:N100"/>
    <mergeCell ref="O100:Q100"/>
    <mergeCell ref="R100:S100"/>
    <mergeCell ref="C101:I101"/>
    <mergeCell ref="J101:K101"/>
    <mergeCell ref="L101:N101"/>
    <mergeCell ref="O101:Q101"/>
    <mergeCell ref="R101:S101"/>
    <mergeCell ref="J95:K95"/>
    <mergeCell ref="L95:N95"/>
    <mergeCell ref="O95:Q95"/>
    <mergeCell ref="R95:S95"/>
    <mergeCell ref="C96:I96"/>
    <mergeCell ref="J96:K96"/>
    <mergeCell ref="L96:N96"/>
    <mergeCell ref="O96:Q96"/>
    <mergeCell ref="R96:S96"/>
    <mergeCell ref="C97:I97"/>
    <mergeCell ref="J97:K97"/>
    <mergeCell ref="L97:N97"/>
    <mergeCell ref="O97:Q97"/>
    <mergeCell ref="R97:S97"/>
    <mergeCell ref="C98:I98"/>
    <mergeCell ref="J98:K98"/>
    <mergeCell ref="L98:N98"/>
    <mergeCell ref="O98:Q98"/>
    <mergeCell ref="R98:S98"/>
    <mergeCell ref="R91:S91"/>
    <mergeCell ref="C92:I92"/>
    <mergeCell ref="J92:K92"/>
    <mergeCell ref="L92:N92"/>
    <mergeCell ref="O92:Q92"/>
    <mergeCell ref="R92:S92"/>
    <mergeCell ref="C93:I93"/>
    <mergeCell ref="J93:K93"/>
    <mergeCell ref="L93:N93"/>
    <mergeCell ref="O93:Q93"/>
    <mergeCell ref="R93:S93"/>
    <mergeCell ref="C94:I94"/>
    <mergeCell ref="J94:K94"/>
    <mergeCell ref="L94:N94"/>
    <mergeCell ref="O94:Q94"/>
    <mergeCell ref="R94:S94"/>
    <mergeCell ref="R87:S87"/>
    <mergeCell ref="C88:I88"/>
    <mergeCell ref="J88:K88"/>
    <mergeCell ref="L88:N88"/>
    <mergeCell ref="O88:Q88"/>
    <mergeCell ref="R88:S88"/>
    <mergeCell ref="C89:I89"/>
    <mergeCell ref="J89:K89"/>
    <mergeCell ref="L89:N89"/>
    <mergeCell ref="O89:Q89"/>
    <mergeCell ref="R89:S89"/>
    <mergeCell ref="C90:I90"/>
    <mergeCell ref="J90:K90"/>
    <mergeCell ref="L90:N90"/>
    <mergeCell ref="O90:Q90"/>
    <mergeCell ref="R90:S90"/>
    <mergeCell ref="C84:I84"/>
    <mergeCell ref="J84:K84"/>
    <mergeCell ref="L84:N84"/>
    <mergeCell ref="O84:Q84"/>
    <mergeCell ref="R84:S84"/>
    <mergeCell ref="C85:I85"/>
    <mergeCell ref="J85:K85"/>
    <mergeCell ref="L85:N85"/>
    <mergeCell ref="O85:Q85"/>
    <mergeCell ref="R85:S85"/>
    <mergeCell ref="C86:I86"/>
    <mergeCell ref="J86:K86"/>
    <mergeCell ref="L86:N86"/>
    <mergeCell ref="O86:Q86"/>
    <mergeCell ref="R86:S86"/>
    <mergeCell ref="C81:I81"/>
    <mergeCell ref="J81:K81"/>
    <mergeCell ref="L81:N81"/>
    <mergeCell ref="O81:Q81"/>
    <mergeCell ref="R81:S81"/>
    <mergeCell ref="C82:I82"/>
    <mergeCell ref="J82:K82"/>
    <mergeCell ref="L82:N82"/>
    <mergeCell ref="O82:Q82"/>
    <mergeCell ref="R82:S82"/>
    <mergeCell ref="C83:I83"/>
    <mergeCell ref="J83:K83"/>
    <mergeCell ref="L83:N83"/>
    <mergeCell ref="O83:Q83"/>
    <mergeCell ref="R83:S83"/>
    <mergeCell ref="C78:I78"/>
    <mergeCell ref="J78:K78"/>
    <mergeCell ref="L78:N78"/>
    <mergeCell ref="O78:Q78"/>
    <mergeCell ref="R78:S78"/>
    <mergeCell ref="C79:I79"/>
    <mergeCell ref="J79:K79"/>
    <mergeCell ref="L79:N79"/>
    <mergeCell ref="O79:Q79"/>
    <mergeCell ref="R79:S79"/>
    <mergeCell ref="C80:I80"/>
    <mergeCell ref="J80:K80"/>
    <mergeCell ref="L80:N80"/>
    <mergeCell ref="O80:Q80"/>
    <mergeCell ref="R80:S80"/>
    <mergeCell ref="J74:K74"/>
    <mergeCell ref="L74:N74"/>
    <mergeCell ref="O74:Q74"/>
    <mergeCell ref="R74:S74"/>
    <mergeCell ref="C75:I75"/>
    <mergeCell ref="J75:K75"/>
    <mergeCell ref="L75:N75"/>
    <mergeCell ref="O75:Q75"/>
    <mergeCell ref="R75:S75"/>
    <mergeCell ref="C76:I76"/>
    <mergeCell ref="J76:K76"/>
    <mergeCell ref="L76:N76"/>
    <mergeCell ref="O76:Q76"/>
    <mergeCell ref="R76:S76"/>
    <mergeCell ref="C77:I77"/>
    <mergeCell ref="J77:K77"/>
    <mergeCell ref="L77:N77"/>
    <mergeCell ref="O77:Q77"/>
    <mergeCell ref="R77:S77"/>
    <mergeCell ref="R70:S70"/>
    <mergeCell ref="C71:I71"/>
    <mergeCell ref="J71:K71"/>
    <mergeCell ref="L71:N71"/>
    <mergeCell ref="O71:Q71"/>
    <mergeCell ref="R71:S71"/>
    <mergeCell ref="C72:I72"/>
    <mergeCell ref="J72:K72"/>
    <mergeCell ref="L72:N72"/>
    <mergeCell ref="O72:Q72"/>
    <mergeCell ref="R72:S72"/>
    <mergeCell ref="C73:I73"/>
    <mergeCell ref="J73:K73"/>
    <mergeCell ref="L73:N73"/>
    <mergeCell ref="O73:Q73"/>
    <mergeCell ref="R73:S73"/>
    <mergeCell ref="R66:S66"/>
    <mergeCell ref="C67:I67"/>
    <mergeCell ref="J67:K67"/>
    <mergeCell ref="L67:N67"/>
    <mergeCell ref="O67:Q67"/>
    <mergeCell ref="R67:S67"/>
    <mergeCell ref="C68:I68"/>
    <mergeCell ref="J68:K68"/>
    <mergeCell ref="L68:N68"/>
    <mergeCell ref="O68:Q68"/>
    <mergeCell ref="R68:S68"/>
    <mergeCell ref="C69:I69"/>
    <mergeCell ref="J69:K69"/>
    <mergeCell ref="L69:N69"/>
    <mergeCell ref="O69:Q69"/>
    <mergeCell ref="R69:S69"/>
    <mergeCell ref="C63:I63"/>
    <mergeCell ref="J63:K63"/>
    <mergeCell ref="L63:N63"/>
    <mergeCell ref="O63:Q63"/>
    <mergeCell ref="R63:S63"/>
    <mergeCell ref="C64:I64"/>
    <mergeCell ref="J64:K64"/>
    <mergeCell ref="L64:N64"/>
    <mergeCell ref="O64:Q64"/>
    <mergeCell ref="R64:S64"/>
    <mergeCell ref="C65:I65"/>
    <mergeCell ref="J65:K65"/>
    <mergeCell ref="L65:N65"/>
    <mergeCell ref="O65:Q65"/>
    <mergeCell ref="R65:S65"/>
    <mergeCell ref="C60:I60"/>
    <mergeCell ref="J60:K60"/>
    <mergeCell ref="L60:N60"/>
    <mergeCell ref="O60:Q60"/>
    <mergeCell ref="R60:S60"/>
    <mergeCell ref="C61:I61"/>
    <mergeCell ref="J61:K61"/>
    <mergeCell ref="L61:N61"/>
    <mergeCell ref="O61:Q61"/>
    <mergeCell ref="R61:S61"/>
    <mergeCell ref="C62:I62"/>
    <mergeCell ref="J62:K62"/>
    <mergeCell ref="L62:N62"/>
    <mergeCell ref="O62:Q62"/>
    <mergeCell ref="R62:S62"/>
    <mergeCell ref="C57:I57"/>
    <mergeCell ref="J57:K57"/>
    <mergeCell ref="L57:N57"/>
    <mergeCell ref="O57:Q57"/>
    <mergeCell ref="R57:S57"/>
    <mergeCell ref="C58:I58"/>
    <mergeCell ref="J58:K58"/>
    <mergeCell ref="L58:N58"/>
    <mergeCell ref="O58:Q58"/>
    <mergeCell ref="R58:S58"/>
    <mergeCell ref="C59:I59"/>
    <mergeCell ref="J59:K59"/>
    <mergeCell ref="L59:N59"/>
    <mergeCell ref="O59:Q59"/>
    <mergeCell ref="R59:S59"/>
    <mergeCell ref="C54:I54"/>
    <mergeCell ref="J54:K54"/>
    <mergeCell ref="L54:N54"/>
    <mergeCell ref="O54:Q54"/>
    <mergeCell ref="R54:S54"/>
    <mergeCell ref="C55:I55"/>
    <mergeCell ref="J55:K55"/>
    <mergeCell ref="L55:N55"/>
    <mergeCell ref="O55:Q55"/>
    <mergeCell ref="R55:S55"/>
    <mergeCell ref="C56:I56"/>
    <mergeCell ref="J56:K56"/>
    <mergeCell ref="L56:N56"/>
    <mergeCell ref="O56:Q56"/>
    <mergeCell ref="R56:S56"/>
    <mergeCell ref="C51:I51"/>
    <mergeCell ref="J51:K51"/>
    <mergeCell ref="L51:N51"/>
    <mergeCell ref="O51:Q51"/>
    <mergeCell ref="R51:S51"/>
    <mergeCell ref="C52:I52"/>
    <mergeCell ref="J52:K52"/>
    <mergeCell ref="L52:N52"/>
    <mergeCell ref="O52:Q52"/>
    <mergeCell ref="R52:S52"/>
    <mergeCell ref="C53:I53"/>
    <mergeCell ref="J53:K53"/>
    <mergeCell ref="L53:N53"/>
    <mergeCell ref="O53:Q53"/>
    <mergeCell ref="R53:S53"/>
    <mergeCell ref="C48:I48"/>
    <mergeCell ref="J48:K48"/>
    <mergeCell ref="L48:N48"/>
    <mergeCell ref="O48:Q48"/>
    <mergeCell ref="R48:S48"/>
    <mergeCell ref="C49:I49"/>
    <mergeCell ref="J49:K49"/>
    <mergeCell ref="L49:N49"/>
    <mergeCell ref="O49:Q49"/>
    <mergeCell ref="R49:S49"/>
    <mergeCell ref="C50:I50"/>
    <mergeCell ref="J50:K50"/>
    <mergeCell ref="L50:N50"/>
    <mergeCell ref="O50:Q50"/>
    <mergeCell ref="R50:S50"/>
    <mergeCell ref="C45:I45"/>
    <mergeCell ref="J45:K45"/>
    <mergeCell ref="L45:N45"/>
    <mergeCell ref="O45:Q45"/>
    <mergeCell ref="R45:S45"/>
    <mergeCell ref="C46:I46"/>
    <mergeCell ref="J46:K46"/>
    <mergeCell ref="L46:N46"/>
    <mergeCell ref="O46:Q46"/>
    <mergeCell ref="R46:S46"/>
    <mergeCell ref="C47:I47"/>
    <mergeCell ref="J47:K47"/>
    <mergeCell ref="L47:N47"/>
    <mergeCell ref="O47:Q47"/>
    <mergeCell ref="R47:S47"/>
    <mergeCell ref="C42:I42"/>
    <mergeCell ref="J42:K42"/>
    <mergeCell ref="L42:N42"/>
    <mergeCell ref="O42:Q42"/>
    <mergeCell ref="R42:S42"/>
    <mergeCell ref="C43:I43"/>
    <mergeCell ref="J43:K43"/>
    <mergeCell ref="L43:N43"/>
    <mergeCell ref="O43:Q43"/>
    <mergeCell ref="R43:S43"/>
    <mergeCell ref="C44:I44"/>
    <mergeCell ref="J44:K44"/>
    <mergeCell ref="L44:N44"/>
    <mergeCell ref="O44:Q44"/>
    <mergeCell ref="R44:S44"/>
    <mergeCell ref="C39:I39"/>
    <mergeCell ref="J39:K39"/>
    <mergeCell ref="L39:N39"/>
    <mergeCell ref="O39:Q39"/>
    <mergeCell ref="R39:S39"/>
    <mergeCell ref="C40:I40"/>
    <mergeCell ref="J40:K40"/>
    <mergeCell ref="L40:N40"/>
    <mergeCell ref="O40:Q40"/>
    <mergeCell ref="R40:S40"/>
    <mergeCell ref="C41:I41"/>
    <mergeCell ref="J41:K41"/>
    <mergeCell ref="L41:N41"/>
    <mergeCell ref="O41:Q41"/>
    <mergeCell ref="R41:S41"/>
    <mergeCell ref="C36:I36"/>
    <mergeCell ref="J36:K36"/>
    <mergeCell ref="L36:N36"/>
    <mergeCell ref="O36:Q36"/>
    <mergeCell ref="R36:S36"/>
    <mergeCell ref="C37:I37"/>
    <mergeCell ref="J37:K37"/>
    <mergeCell ref="L37:N37"/>
    <mergeCell ref="O37:Q37"/>
    <mergeCell ref="R37:S37"/>
    <mergeCell ref="C38:I38"/>
    <mergeCell ref="J38:K38"/>
    <mergeCell ref="L38:N38"/>
    <mergeCell ref="O38:Q38"/>
    <mergeCell ref="R38:S38"/>
    <mergeCell ref="L32:N32"/>
    <mergeCell ref="O32:Q32"/>
    <mergeCell ref="R32:S32"/>
    <mergeCell ref="C33:I33"/>
    <mergeCell ref="J33:K33"/>
    <mergeCell ref="L33:N33"/>
    <mergeCell ref="O33:Q33"/>
    <mergeCell ref="R33:S33"/>
    <mergeCell ref="C34:I34"/>
    <mergeCell ref="J34:K34"/>
    <mergeCell ref="L34:N34"/>
    <mergeCell ref="O34:Q34"/>
    <mergeCell ref="R34:S34"/>
    <mergeCell ref="C35:I35"/>
    <mergeCell ref="J35:K35"/>
    <mergeCell ref="L35:N35"/>
    <mergeCell ref="O35:Q35"/>
    <mergeCell ref="R35:S35"/>
    <mergeCell ref="R28:S28"/>
    <mergeCell ref="C29:I29"/>
    <mergeCell ref="J29:K29"/>
    <mergeCell ref="L29:N29"/>
    <mergeCell ref="O29:Q29"/>
    <mergeCell ref="R29:S29"/>
    <mergeCell ref="C30:I30"/>
    <mergeCell ref="J30:K30"/>
    <mergeCell ref="L30:N30"/>
    <mergeCell ref="O30:Q30"/>
    <mergeCell ref="R30:S30"/>
    <mergeCell ref="C31:I31"/>
    <mergeCell ref="J31:K31"/>
    <mergeCell ref="L31:N31"/>
    <mergeCell ref="O31:Q31"/>
    <mergeCell ref="R31:S31"/>
    <mergeCell ref="C28:I28"/>
    <mergeCell ref="J28:K28"/>
    <mergeCell ref="L28:N28"/>
    <mergeCell ref="O28:Q28"/>
    <mergeCell ref="C32:I32"/>
    <mergeCell ref="J32:K32"/>
    <mergeCell ref="C25:I25"/>
    <mergeCell ref="J25:K25"/>
    <mergeCell ref="L25:N25"/>
    <mergeCell ref="O25:Q25"/>
    <mergeCell ref="R25:S25"/>
    <mergeCell ref="C26:I26"/>
    <mergeCell ref="J26:K26"/>
    <mergeCell ref="L26:N26"/>
    <mergeCell ref="O26:Q26"/>
    <mergeCell ref="R26:S26"/>
    <mergeCell ref="C27:I27"/>
    <mergeCell ref="J27:K27"/>
    <mergeCell ref="L27:N27"/>
    <mergeCell ref="O27:Q27"/>
    <mergeCell ref="R27:S27"/>
    <mergeCell ref="C22:I22"/>
    <mergeCell ref="J22:K22"/>
    <mergeCell ref="L22:N22"/>
    <mergeCell ref="O22:Q22"/>
    <mergeCell ref="R22:S22"/>
    <mergeCell ref="C23:I23"/>
    <mergeCell ref="J23:K23"/>
    <mergeCell ref="L23:N23"/>
    <mergeCell ref="O23:Q23"/>
    <mergeCell ref="R23:S23"/>
    <mergeCell ref="C24:I24"/>
    <mergeCell ref="J24:K24"/>
    <mergeCell ref="L24:N24"/>
    <mergeCell ref="O24:Q24"/>
    <mergeCell ref="R24:S24"/>
    <mergeCell ref="C19:I19"/>
    <mergeCell ref="J19:K19"/>
    <mergeCell ref="L19:N19"/>
    <mergeCell ref="O19:Q19"/>
    <mergeCell ref="R19:S19"/>
    <mergeCell ref="C20:I20"/>
    <mergeCell ref="J20:K20"/>
    <mergeCell ref="L20:N20"/>
    <mergeCell ref="O20:Q20"/>
    <mergeCell ref="R20:S20"/>
    <mergeCell ref="C21:I21"/>
    <mergeCell ref="J21:K21"/>
    <mergeCell ref="L21:N21"/>
    <mergeCell ref="O21:Q21"/>
    <mergeCell ref="R21:S21"/>
    <mergeCell ref="C16:I16"/>
    <mergeCell ref="J16:K16"/>
    <mergeCell ref="L16:N16"/>
    <mergeCell ref="O16:Q16"/>
    <mergeCell ref="R16:S16"/>
    <mergeCell ref="C17:I17"/>
    <mergeCell ref="J17:K17"/>
    <mergeCell ref="L17:N17"/>
    <mergeCell ref="O17:Q17"/>
    <mergeCell ref="R17:S17"/>
    <mergeCell ref="C18:I18"/>
    <mergeCell ref="J18:K18"/>
    <mergeCell ref="L18:N18"/>
    <mergeCell ref="O18:Q18"/>
    <mergeCell ref="R18:S18"/>
    <mergeCell ref="R12:S12"/>
    <mergeCell ref="C13:I13"/>
    <mergeCell ref="J13:K13"/>
    <mergeCell ref="L13:N13"/>
    <mergeCell ref="O13:Q13"/>
    <mergeCell ref="R13:S13"/>
    <mergeCell ref="C14:I14"/>
    <mergeCell ref="J14:K14"/>
    <mergeCell ref="L14:N14"/>
    <mergeCell ref="O14:Q14"/>
    <mergeCell ref="R14:S14"/>
    <mergeCell ref="C15:I15"/>
    <mergeCell ref="J15:K15"/>
    <mergeCell ref="L15:N15"/>
    <mergeCell ref="O15:Q15"/>
    <mergeCell ref="R15:S15"/>
    <mergeCell ref="R8:S8"/>
    <mergeCell ref="C9:I9"/>
    <mergeCell ref="J9:K9"/>
    <mergeCell ref="L9:N9"/>
    <mergeCell ref="O9:Q9"/>
    <mergeCell ref="R9:S9"/>
    <mergeCell ref="C10:I10"/>
    <mergeCell ref="J10:K10"/>
    <mergeCell ref="L10:N10"/>
    <mergeCell ref="O10:Q10"/>
    <mergeCell ref="R10:S10"/>
    <mergeCell ref="C11:I11"/>
    <mergeCell ref="J11:K11"/>
    <mergeCell ref="L11:N11"/>
    <mergeCell ref="O11:Q11"/>
    <mergeCell ref="R11:S11"/>
    <mergeCell ref="C5:I5"/>
    <mergeCell ref="J5:K5"/>
    <mergeCell ref="L5:N5"/>
    <mergeCell ref="O5:Q5"/>
    <mergeCell ref="R5:S5"/>
    <mergeCell ref="C6:I6"/>
    <mergeCell ref="J6:K6"/>
    <mergeCell ref="L6:N6"/>
    <mergeCell ref="O6:Q6"/>
    <mergeCell ref="R6:S6"/>
    <mergeCell ref="C7:I7"/>
    <mergeCell ref="J7:K7"/>
    <mergeCell ref="L7:N7"/>
    <mergeCell ref="O7:Q7"/>
    <mergeCell ref="R7:S7"/>
    <mergeCell ref="C300:I300"/>
    <mergeCell ref="J300:K300"/>
    <mergeCell ref="L300:N300"/>
    <mergeCell ref="O300:Q300"/>
    <mergeCell ref="C12:I12"/>
    <mergeCell ref="J12:K12"/>
    <mergeCell ref="L12:N12"/>
    <mergeCell ref="O12:Q12"/>
    <mergeCell ref="C8:I8"/>
    <mergeCell ref="J8:K8"/>
    <mergeCell ref="L8:N8"/>
    <mergeCell ref="O8:Q8"/>
    <mergeCell ref="C267:I267"/>
    <mergeCell ref="J267:K267"/>
    <mergeCell ref="L267:N267"/>
    <mergeCell ref="O267:Q267"/>
    <mergeCell ref="C271:I271"/>
    <mergeCell ref="J271:K271"/>
    <mergeCell ref="L271:N271"/>
    <mergeCell ref="O271:Q271"/>
    <mergeCell ref="C275:I275"/>
    <mergeCell ref="J275:K275"/>
    <mergeCell ref="L275:N275"/>
    <mergeCell ref="C246:I246"/>
    <mergeCell ref="J246:K246"/>
    <mergeCell ref="L246:N246"/>
    <mergeCell ref="O246:Q246"/>
    <mergeCell ref="C250:I250"/>
    <mergeCell ref="J250:K250"/>
    <mergeCell ref="L250:N250"/>
    <mergeCell ref="O250:Q250"/>
    <mergeCell ref="C254:I254"/>
    <mergeCell ref="C228:I228"/>
    <mergeCell ref="J228:K228"/>
    <mergeCell ref="L228:N228"/>
    <mergeCell ref="O228:Q228"/>
    <mergeCell ref="C232:I232"/>
    <mergeCell ref="J232:K232"/>
    <mergeCell ref="L232:N232"/>
    <mergeCell ref="O232:Q232"/>
    <mergeCell ref="C236:I236"/>
    <mergeCell ref="O239:Q239"/>
    <mergeCell ref="C240:I240"/>
    <mergeCell ref="J240:K240"/>
    <mergeCell ref="L240:N240"/>
    <mergeCell ref="O240:Q240"/>
    <mergeCell ref="O257:Q257"/>
    <mergeCell ref="C258:I258"/>
    <mergeCell ref="J258:K258"/>
    <mergeCell ref="C207:I207"/>
    <mergeCell ref="J207:K207"/>
    <mergeCell ref="L207:N207"/>
    <mergeCell ref="O207:Q207"/>
    <mergeCell ref="C211:I211"/>
    <mergeCell ref="J211:K211"/>
    <mergeCell ref="L211:N211"/>
    <mergeCell ref="O211:Q211"/>
    <mergeCell ref="C215:I215"/>
    <mergeCell ref="C186:I186"/>
    <mergeCell ref="J186:K186"/>
    <mergeCell ref="L186:N186"/>
    <mergeCell ref="O186:Q186"/>
    <mergeCell ref="C190:I190"/>
    <mergeCell ref="J190:K190"/>
    <mergeCell ref="L190:N190"/>
    <mergeCell ref="O190:Q190"/>
    <mergeCell ref="C194:I194"/>
    <mergeCell ref="O197:Q197"/>
    <mergeCell ref="C198:I198"/>
    <mergeCell ref="J198:K198"/>
    <mergeCell ref="L198:N198"/>
    <mergeCell ref="O198:Q198"/>
    <mergeCell ref="C204:I204"/>
    <mergeCell ref="J204:K204"/>
    <mergeCell ref="L204:N204"/>
    <mergeCell ref="O204:Q204"/>
    <mergeCell ref="J215:K215"/>
    <mergeCell ref="L215:N215"/>
    <mergeCell ref="O215:Q215"/>
    <mergeCell ref="O108:Q108"/>
    <mergeCell ref="C112:I112"/>
    <mergeCell ref="J112:K112"/>
    <mergeCell ref="L112:N112"/>
    <mergeCell ref="O112:Q112"/>
    <mergeCell ref="C116:I116"/>
    <mergeCell ref="J168:K168"/>
    <mergeCell ref="L168:N168"/>
    <mergeCell ref="O168:Q168"/>
    <mergeCell ref="C172:I172"/>
    <mergeCell ref="J172:K172"/>
    <mergeCell ref="L172:N172"/>
    <mergeCell ref="O172:Q172"/>
    <mergeCell ref="C176:I176"/>
    <mergeCell ref="C147:I147"/>
    <mergeCell ref="J147:K147"/>
    <mergeCell ref="L147:N147"/>
    <mergeCell ref="O147:Q147"/>
    <mergeCell ref="C151:I151"/>
    <mergeCell ref="J151:K151"/>
    <mergeCell ref="L151:N151"/>
    <mergeCell ref="O151:Q151"/>
    <mergeCell ref="C155:I155"/>
    <mergeCell ref="O119:Q119"/>
    <mergeCell ref="C120:I120"/>
    <mergeCell ref="J120:K120"/>
    <mergeCell ref="L120:N120"/>
    <mergeCell ref="O120:Q120"/>
    <mergeCell ref="O137:Q137"/>
    <mergeCell ref="C138:I138"/>
    <mergeCell ref="J138:K138"/>
    <mergeCell ref="L138:N138"/>
    <mergeCell ref="J304:K304"/>
    <mergeCell ref="L304:N304"/>
    <mergeCell ref="O304:Q304"/>
    <mergeCell ref="C87:I87"/>
    <mergeCell ref="J87:K87"/>
    <mergeCell ref="L87:N87"/>
    <mergeCell ref="O87:Q87"/>
    <mergeCell ref="C91:I91"/>
    <mergeCell ref="J91:K91"/>
    <mergeCell ref="L91:N91"/>
    <mergeCell ref="O91:Q91"/>
    <mergeCell ref="C95:I95"/>
    <mergeCell ref="C66:I66"/>
    <mergeCell ref="J66:K66"/>
    <mergeCell ref="L66:N66"/>
    <mergeCell ref="O66:Q66"/>
    <mergeCell ref="C70:I70"/>
    <mergeCell ref="J70:K70"/>
    <mergeCell ref="L70:N70"/>
    <mergeCell ref="O70:Q70"/>
    <mergeCell ref="C74:I74"/>
    <mergeCell ref="J126:K126"/>
    <mergeCell ref="L126:N126"/>
    <mergeCell ref="O126:Q126"/>
    <mergeCell ref="C130:I130"/>
    <mergeCell ref="J130:K130"/>
    <mergeCell ref="L130:N130"/>
    <mergeCell ref="O130:Q130"/>
    <mergeCell ref="C134:I134"/>
    <mergeCell ref="C108:I108"/>
    <mergeCell ref="J108:K108"/>
    <mergeCell ref="L108:N108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POSEBNI DIO -5 razina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2025-09-30T08:13:03Z</cp:lastPrinted>
  <dcterms:created xsi:type="dcterms:W3CDTF">2022-08-12T12:51:27Z</dcterms:created>
  <dcterms:modified xsi:type="dcterms:W3CDTF">2025-09-30T08:52:49Z</dcterms:modified>
</cp:coreProperties>
</file>